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6465" firstSheet="6" activeTab="8"/>
  </bookViews>
  <sheets>
    <sheet name="Bordereau Verso" sheetId="1" r:id="rId1"/>
    <sheet name="Bordereau Membre du bureau " sheetId="2" r:id="rId2"/>
    <sheet name="DEMANDE LICENCES HOMMES" sheetId="3" r:id="rId3"/>
    <sheet name="DEMANDE LICENCES DAMES" sheetId="4" r:id="rId4"/>
    <sheet name="DEMANDE LICENCES JEUNES" sheetId="5" r:id="rId5"/>
    <sheet name="BORDEREAU REPRISE HOMMES" sheetId="6" r:id="rId6"/>
    <sheet name="BORDEREAU REPRISES DAMES" sheetId="7" r:id="rId7"/>
    <sheet name="BORDEREAU REPRISES JEUNES" sheetId="8" r:id="rId8"/>
    <sheet name="RECAPITULATIF" sheetId="9" r:id="rId9"/>
    <sheet name="FEUILLE DE CALCUL" sheetId="10" r:id="rId10"/>
  </sheets>
  <definedNames>
    <definedName name="_xlfn.IFERROR" hidden="1">#NAME?</definedName>
    <definedName name="_xlnm.Print_Area" localSheetId="1">'Bordereau Membre du bureau '!#REF!</definedName>
    <definedName name="_xlnm.Print_Area" localSheetId="0">'Bordereau Verso'!$A$1:$L$35</definedName>
  </definedNames>
  <calcPr fullCalcOnLoad="1"/>
</workbook>
</file>

<file path=xl/sharedStrings.xml><?xml version="1.0" encoding="utf-8"?>
<sst xmlns="http://schemas.openxmlformats.org/spreadsheetml/2006/main" count="1202" uniqueCount="172">
  <si>
    <t>Ville</t>
  </si>
  <si>
    <t>Nat</t>
  </si>
  <si>
    <t>Sexe</t>
  </si>
  <si>
    <t>Duplicata</t>
  </si>
  <si>
    <t>Code Postal</t>
  </si>
  <si>
    <t>Date de Naissance</t>
  </si>
  <si>
    <t>Nom - Prénom</t>
  </si>
  <si>
    <t xml:space="preserve">H : Homme    F : Femme </t>
  </si>
  <si>
    <r>
      <t xml:space="preserve">Certificat Médical : </t>
    </r>
    <r>
      <rPr>
        <b/>
        <sz val="10"/>
        <color indexed="10"/>
        <rFont val="Arial"/>
        <family val="2"/>
      </rPr>
      <t>OBLIGATOIRE si 1ère demande de licence F.F.P.J.P. conformément à l'art. 8 du Règlement médical fédéral</t>
    </r>
  </si>
  <si>
    <t>C M</t>
  </si>
  <si>
    <r>
      <t xml:space="preserve">CM                      (Date de validité)  </t>
    </r>
    <r>
      <rPr>
        <b/>
        <sz val="2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</t>
    </r>
  </si>
  <si>
    <t xml:space="preserve">/     / </t>
  </si>
  <si>
    <t xml:space="preserve">Nationalité : F ( Française)   U( Union Européenne), E( Etranger) </t>
  </si>
  <si>
    <t xml:space="preserve">SIGNATURE: </t>
  </si>
  <si>
    <t xml:space="preserve">Atteste avoir lu les informations concernant  MMA et  la CNIL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</si>
  <si>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>certifie exactes les informations figurant sur ce bordereau et que</t>
    </r>
    <r>
      <rPr>
        <b/>
        <u val="single"/>
        <sz val="10"/>
        <rFont val="Arial"/>
        <family val="2"/>
      </rPr>
      <t xml:space="preserve"> tous</t>
    </r>
    <r>
      <rPr>
        <b/>
        <sz val="10"/>
        <rFont val="Arial"/>
        <family val="2"/>
      </rPr>
      <t xml:space="preserve"> ces adhérents ont bien pris connaissance:                        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recueillies figurant sur ce formulaire font l'objet d'un traitement informatique, conformément à la loi du 06/01/1978, et qu'ils bénéficient d'un droit d'accès et de rectification auprès du siége de la F.F.P.J.P.</t>
    </r>
  </si>
  <si>
    <t>OUI</t>
  </si>
  <si>
    <t>NON</t>
  </si>
  <si>
    <t>N° LICENCE</t>
  </si>
  <si>
    <t>F. F. P. J.P.</t>
  </si>
  <si>
    <t>Ligue Ile de France</t>
  </si>
  <si>
    <t xml:space="preserve"> Adressée le :</t>
  </si>
  <si>
    <t>Comité de Seine et Marne</t>
  </si>
  <si>
    <t xml:space="preserve">  Reçue le :</t>
  </si>
  <si>
    <t xml:space="preserve"> Retournée le :</t>
  </si>
  <si>
    <t>Club</t>
  </si>
  <si>
    <t>Seniors MAS</t>
  </si>
  <si>
    <t>x</t>
  </si>
  <si>
    <t xml:space="preserve">  Classement   :   Secrétariat</t>
  </si>
  <si>
    <t>N° Affiliation</t>
  </si>
  <si>
    <t>Seniors FEM</t>
  </si>
  <si>
    <t xml:space="preserve">                            Trésorier</t>
  </si>
  <si>
    <t>Juniors</t>
  </si>
  <si>
    <t xml:space="preserve">                            Club</t>
  </si>
  <si>
    <t>Correspondant</t>
  </si>
  <si>
    <t>Total</t>
  </si>
  <si>
    <t>=</t>
  </si>
  <si>
    <t>Adresse (SI CHANGEMENT)</t>
  </si>
  <si>
    <t>Juniors M</t>
  </si>
  <si>
    <t>Juniors F</t>
  </si>
  <si>
    <t>Cadets M</t>
  </si>
  <si>
    <t>Cadets F</t>
  </si>
  <si>
    <t>Minimes M</t>
  </si>
  <si>
    <t>Minimes F</t>
  </si>
  <si>
    <t xml:space="preserve">Adresse </t>
  </si>
  <si>
    <t>AGRÉÉE PAR LE MINITÈRE DE LA JEUNESSE ET DES SPORTS</t>
  </si>
  <si>
    <t>COMITÉ DÉPARTEMENTAL DE SEINE ET MARNE</t>
  </si>
  <si>
    <t xml:space="preserve">     NOM DU CLUB: </t>
  </si>
  <si>
    <t>N° du Club</t>
  </si>
  <si>
    <t>N° Demande</t>
  </si>
  <si>
    <t>Date de la demande:</t>
  </si>
  <si>
    <t>Date Facture</t>
  </si>
  <si>
    <t>N° Facture</t>
  </si>
  <si>
    <r>
      <t>Affiliation 1</t>
    </r>
    <r>
      <rPr>
        <vertAlign val="superscript"/>
        <sz val="12"/>
        <rFont val="Arial"/>
        <family val="2"/>
      </rPr>
      <t>ère</t>
    </r>
    <r>
      <rPr>
        <sz val="12"/>
        <rFont val="Arial"/>
        <family val="2"/>
      </rPr>
      <t xml:space="preserve"> année</t>
    </r>
  </si>
  <si>
    <t>Affiliation ancienne</t>
  </si>
  <si>
    <t>Calendrier Ligue</t>
  </si>
  <si>
    <t>LICENCES</t>
  </si>
  <si>
    <t>Catégorie</t>
  </si>
  <si>
    <t>Nombre</t>
  </si>
  <si>
    <t>Licence</t>
  </si>
  <si>
    <t>Prix</t>
  </si>
  <si>
    <t>ELITE</t>
  </si>
  <si>
    <t>Senior M</t>
  </si>
  <si>
    <t>Senior F</t>
  </si>
  <si>
    <t>Junior M</t>
  </si>
  <si>
    <t>Junior F</t>
  </si>
  <si>
    <t>Cadet M</t>
  </si>
  <si>
    <t>Cadet F</t>
  </si>
  <si>
    <t>HONNEUR</t>
  </si>
  <si>
    <t>PROMOTION</t>
  </si>
  <si>
    <t>Minime M</t>
  </si>
  <si>
    <t>Minime F</t>
  </si>
  <si>
    <t>RÉGLEMENT</t>
  </si>
  <si>
    <t>Banque</t>
  </si>
  <si>
    <t>Chèque N°</t>
  </si>
  <si>
    <t>Montant</t>
  </si>
  <si>
    <t>à l'ordre du Comité de Seine et Marne F. F. P. J. P.</t>
  </si>
  <si>
    <t>Signature à la demande</t>
  </si>
  <si>
    <t>Visa du Comité</t>
  </si>
  <si>
    <t>Date et signature à la réception</t>
  </si>
  <si>
    <t>Un duplicata est un double de licence (licence égarée ou déteriorée)</t>
  </si>
  <si>
    <t>Site: http://ffpjp77.free.fr/</t>
  </si>
  <si>
    <t xml:space="preserve">Email: cd77@petanque.fr      </t>
  </si>
  <si>
    <t xml:space="preserve">Téléphone: 01 60 56 04 40    </t>
  </si>
  <si>
    <r>
      <t xml:space="preserve">Comité Départemental de Pétanque et Jeu Provençal                                                             12 bis, rue du Président Despatys - Case Postale 7630                                    77007 MELUN   CEDEX   </t>
    </r>
    <r>
      <rPr>
        <sz val="10"/>
        <color indexed="12"/>
        <rFont val="Comic Sans MS"/>
        <family val="4"/>
      </rPr>
      <t xml:space="preserve">                                                       </t>
    </r>
    <r>
      <rPr>
        <sz val="10"/>
        <color indexed="62"/>
        <rFont val="Comic Sans MS"/>
        <family val="4"/>
      </rPr>
      <t xml:space="preserve">                                                          </t>
    </r>
    <r>
      <rPr>
        <sz val="10"/>
        <color indexed="12"/>
        <rFont val="Comic Sans MS"/>
        <family val="4"/>
      </rPr>
      <t xml:space="preserve">                                                                                                                       </t>
    </r>
  </si>
  <si>
    <t xml:space="preserve">Fax: 01 60 56 04 50       </t>
  </si>
  <si>
    <t xml:space="preserve">  licence à modifier (adresse, nom, date certificat médical...)</t>
  </si>
  <si>
    <t>nouveau licencié (joindre attestation sur l'honneur...) - muté (joindre feuille de mutation)</t>
  </si>
  <si>
    <t>Benjamin M</t>
  </si>
  <si>
    <t>Benjamin F</t>
  </si>
  <si>
    <t>Demande de licences</t>
  </si>
  <si>
    <t>elite masc.</t>
  </si>
  <si>
    <t>elite fem.</t>
  </si>
  <si>
    <t>honneur masc.</t>
  </si>
  <si>
    <t>honneur fém.</t>
  </si>
  <si>
    <t>promotion masc.</t>
  </si>
  <si>
    <t>Promotion fém..</t>
  </si>
  <si>
    <t>elite masc. Junior</t>
  </si>
  <si>
    <t>elite fem. junior</t>
  </si>
  <si>
    <t>honneur masc. Junior</t>
  </si>
  <si>
    <t>promotion masc. Junior</t>
  </si>
  <si>
    <t>Promotion fém.junior</t>
  </si>
  <si>
    <t>honneur fém..Junior</t>
  </si>
  <si>
    <t>honneur masc. Cadet</t>
  </si>
  <si>
    <t>honneur fém..cadet</t>
  </si>
  <si>
    <t>promotion masc. Cadet</t>
  </si>
  <si>
    <t>Promotion fém.cadet</t>
  </si>
  <si>
    <t>promotion masc.minime</t>
  </si>
  <si>
    <t>promotion fém..minime</t>
  </si>
  <si>
    <t>promotion masc. Benjamin</t>
  </si>
  <si>
    <t>Promotion fém.benjamin</t>
  </si>
  <si>
    <t>promotion masc. benjamin</t>
  </si>
  <si>
    <t>honneur masc. cadet</t>
  </si>
  <si>
    <t>honneur fém.junior</t>
  </si>
  <si>
    <t>honneur fém.cadet</t>
  </si>
  <si>
    <t>promotion masc. cadet</t>
  </si>
  <si>
    <t>Promotion fém.minime</t>
  </si>
  <si>
    <t>E</t>
  </si>
  <si>
    <t>H</t>
  </si>
  <si>
    <t>P</t>
  </si>
  <si>
    <t>HOMMES</t>
  </si>
  <si>
    <t>JUNIORS M</t>
  </si>
  <si>
    <t>CADETS M</t>
  </si>
  <si>
    <t>MINIMES M</t>
  </si>
  <si>
    <t>BENJAMINS M</t>
  </si>
  <si>
    <t>SENIORS M</t>
  </si>
  <si>
    <t>Duplicatas</t>
  </si>
  <si>
    <t>Reprise de licences</t>
  </si>
  <si>
    <t xml:space="preserve">Membres  du bureau </t>
  </si>
  <si>
    <t>Membres  du bureau femmes</t>
  </si>
  <si>
    <t>FEMMES</t>
  </si>
  <si>
    <t>SENIORS F</t>
  </si>
  <si>
    <t>JUNIORS F</t>
  </si>
  <si>
    <t>CADETS F</t>
  </si>
  <si>
    <t>MINIMES F</t>
  </si>
  <si>
    <t>BENJAMINS F</t>
  </si>
  <si>
    <t>DUPLICATAS</t>
  </si>
  <si>
    <t>ATTENTION SURTOUT NE RIEN SUPPRIMER SUR CET IMPRIME A L'EXCEPTION DES CASES GRISEES (REMPLIR SI NECESSAIRE).                                                                                                                            SEULS LES BORDEREAUX LICENCES ET DUPLICATAS SONT A REMPLIR LE RESTE SE FAIT AUTOMATIQUEMENT.</t>
  </si>
  <si>
    <t xml:space="preserve">CASES GRISEES A REMPLIR NOMBRE DE LICENCES </t>
  </si>
  <si>
    <t>FEUILLE DE CALCUL NE RIEN EFFACER SUR CETTE PAGE</t>
  </si>
  <si>
    <t>Externes : vers un autre comité</t>
  </si>
  <si>
    <t>Coupe de Seine et Marne Promotion</t>
  </si>
  <si>
    <t>DIVERS</t>
  </si>
  <si>
    <t>Coupe de France</t>
  </si>
  <si>
    <t>MUTATIONS</t>
  </si>
  <si>
    <t>Internes :dans le comité</t>
  </si>
  <si>
    <t>BORDEREAU DE REPRISE ou DUPLICATA DE LICENCES HOMMES                                                         (licenciés qui n'ont pas changé d'adresse,etc. )</t>
  </si>
  <si>
    <t>F.F.P.J.P.</t>
  </si>
  <si>
    <t>N° Licence</t>
  </si>
  <si>
    <t>BORDEREAU DE REPRISE ou DUPLICATA DE LICENCES DAMES                                                        (licenciés qui n'ont pas changé d'adresse,etc. )</t>
  </si>
  <si>
    <t>L</t>
  </si>
  <si>
    <t>D</t>
  </si>
  <si>
    <t xml:space="preserve">  /   /</t>
  </si>
  <si>
    <t xml:space="preserve">              Date de traitement:              </t>
  </si>
  <si>
    <t>BORDEREAU DE REPRISE ou  DUPLICATA DE LICENCES JEUNES                                                        (licenciés qui n'ont pas changé d'adresse,etc. )</t>
  </si>
  <si>
    <t xml:space="preserve">                                                                               LIGUE DE L'ILE DE FRANCE</t>
  </si>
  <si>
    <t xml:space="preserve">                 FÉDÉRATION FRANÇAISE DE PÉTANQUE ET JEU PROVENÇAL</t>
  </si>
  <si>
    <t>DEMANDE  DE  LICENCES  POUR  LES  MEMBRES  DU  BUREAU 2013</t>
  </si>
  <si>
    <t>DEMANDE  DE  LICENCES  HOMMES      2013                                                                                                                            nouveau licencié (joindre attestation sur l'honneur...) - muté (joindre feuille de mutation)                                                                                              licence à modifier (adresse, nom, date certificat médical...)</t>
  </si>
  <si>
    <t>DEMANDE  DE  LICENCES  DAMES        2013                                                                                                                          nouvelle licenciée (joindre attestation sur l'honneur...) - mutée (joindre feuille de mutation)                                                                                              licence à modifier (adresse, nom, date certificat médical...)</t>
  </si>
  <si>
    <t>DEMANDE  DE  LICENCES  JEUNES   2013</t>
  </si>
  <si>
    <t>ANNEE                                          2013</t>
  </si>
  <si>
    <t>LIC</t>
  </si>
  <si>
    <t>DUPL</t>
  </si>
  <si>
    <t>Total  LIC</t>
  </si>
  <si>
    <t>Total DUPL</t>
  </si>
  <si>
    <t>8€00</t>
  </si>
  <si>
    <t>5€00</t>
  </si>
  <si>
    <t>4€00</t>
  </si>
  <si>
    <t>Championnat Par Equipes de club CDC</t>
  </si>
  <si>
    <t>Licence démagnétisée, Perte ou licence déterriorée  etc…</t>
  </si>
  <si>
    <t>Coupe des Clubs Féminin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</si>
</sst>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\ &quot;€&quot;"/>
    <numFmt numFmtId="167" formatCode="[$-40C]dddd\ d\ mmmm\ yyyy"/>
    <numFmt numFmtId="168" formatCode="00000000"/>
    <numFmt numFmtId="169" formatCode="[$-40C]d\ mmmm\ yy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\ &quot;€&quot;;[Red]\-#,##0.0\ &quot;€&quot;"/>
    <numFmt numFmtId="174" formatCode="mmm\-yyyy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Comic Sans MS"/>
      <family val="4"/>
    </font>
    <font>
      <sz val="10"/>
      <color indexed="62"/>
      <name val="Comic Sans MS"/>
      <family val="4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theme="9" tint="-0.24997000396251678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9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 quotePrefix="1">
      <alignment horizontal="center"/>
    </xf>
    <xf numFmtId="0" fontId="13" fillId="34" borderId="14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 quotePrefix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13" fillId="34" borderId="26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 wrapText="1"/>
    </xf>
    <xf numFmtId="168" fontId="0" fillId="33" borderId="34" xfId="0" applyNumberFormat="1" applyFill="1" applyBorder="1" applyAlignment="1">
      <alignment horizontal="center" vertical="center"/>
    </xf>
    <xf numFmtId="0" fontId="0" fillId="33" borderId="3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68" fontId="0" fillId="33" borderId="28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6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3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0" fontId="13" fillId="35" borderId="11" xfId="0" applyFont="1" applyFill="1" applyBorder="1" applyAlignment="1" quotePrefix="1">
      <alignment horizontal="center"/>
    </xf>
    <xf numFmtId="49" fontId="13" fillId="35" borderId="0" xfId="0" applyNumberFormat="1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0" xfId="0" applyFont="1" applyFill="1" applyBorder="1" applyAlignment="1" quotePrefix="1">
      <alignment horizontal="center"/>
    </xf>
    <xf numFmtId="0" fontId="13" fillId="35" borderId="17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13" fillId="36" borderId="1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6" fontId="13" fillId="36" borderId="39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 quotePrefix="1">
      <alignment horizontal="center" vertical="center"/>
    </xf>
    <xf numFmtId="0" fontId="13" fillId="35" borderId="22" xfId="0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6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6" fontId="18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6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6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6" fontId="18" fillId="0" borderId="36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" fontId="0" fillId="0" borderId="43" xfId="0" applyNumberForma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35" borderId="20" xfId="0" applyFont="1" applyFill="1" applyBorder="1" applyAlignment="1">
      <alignment horizontal="center"/>
    </xf>
    <xf numFmtId="0" fontId="0" fillId="33" borderId="34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13" fillId="35" borderId="16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33" xfId="0" applyFill="1" applyBorder="1" applyAlignment="1">
      <alignment horizontal="center" vertical="center" wrapText="1"/>
    </xf>
    <xf numFmtId="0" fontId="0" fillId="33" borderId="44" xfId="0" applyFill="1" applyBorder="1" applyAlignment="1">
      <alignment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33" xfId="0" applyFill="1" applyBorder="1" applyAlignment="1">
      <alignment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4" fontId="0" fillId="33" borderId="19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6" fontId="13" fillId="35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45" xfId="0" applyFill="1" applyBorder="1" applyAlignment="1">
      <alignment vertical="center" wrapText="1"/>
    </xf>
    <xf numFmtId="0" fontId="0" fillId="0" borderId="0" xfId="0" applyAlignment="1">
      <alignment horizontal="left" vertical="top"/>
    </xf>
    <xf numFmtId="49" fontId="18" fillId="38" borderId="49" xfId="0" applyNumberFormat="1" applyFont="1" applyFill="1" applyBorder="1" applyAlignment="1">
      <alignment horizontal="center" vertical="center"/>
    </xf>
    <xf numFmtId="49" fontId="18" fillId="38" borderId="50" xfId="0" applyNumberFormat="1" applyFont="1" applyFill="1" applyBorder="1" applyAlignment="1">
      <alignment horizontal="center" vertical="center"/>
    </xf>
    <xf numFmtId="168" fontId="0" fillId="33" borderId="28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 wrapText="1"/>
    </xf>
    <xf numFmtId="0" fontId="0" fillId="33" borderId="46" xfId="0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" fontId="0" fillId="39" borderId="11" xfId="0" applyNumberForma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6" fontId="18" fillId="37" borderId="11" xfId="0" applyNumberFormat="1" applyFont="1" applyFill="1" applyBorder="1" applyAlignment="1">
      <alignment horizontal="center" vertical="center"/>
    </xf>
    <xf numFmtId="1" fontId="18" fillId="37" borderId="40" xfId="0" applyNumberFormat="1" applyFont="1" applyFill="1" applyBorder="1" applyAlignment="1">
      <alignment horizontal="center" vertical="center"/>
    </xf>
    <xf numFmtId="1" fontId="18" fillId="37" borderId="11" xfId="0" applyNumberFormat="1" applyFont="1" applyFill="1" applyBorder="1" applyAlignment="1">
      <alignment horizontal="center" vertical="center"/>
    </xf>
    <xf numFmtId="1" fontId="18" fillId="37" borderId="36" xfId="0" applyNumberFormat="1" applyFont="1" applyFill="1" applyBorder="1" applyAlignment="1">
      <alignment horizontal="center" vertical="center"/>
    </xf>
    <xf numFmtId="6" fontId="18" fillId="37" borderId="40" xfId="0" applyNumberFormat="1" applyFont="1" applyFill="1" applyBorder="1" applyAlignment="1">
      <alignment horizontal="center" vertical="center"/>
    </xf>
    <xf numFmtId="6" fontId="18" fillId="37" borderId="36" xfId="0" applyNumberFormat="1" applyFont="1" applyFill="1" applyBorder="1" applyAlignment="1">
      <alignment horizontal="center" vertical="center"/>
    </xf>
    <xf numFmtId="49" fontId="18" fillId="38" borderId="20" xfId="0" applyNumberFormat="1" applyFont="1" applyFill="1" applyBorder="1" applyAlignment="1">
      <alignment horizontal="center" vertical="center"/>
    </xf>
    <xf numFmtId="0" fontId="0" fillId="38" borderId="44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0" fontId="0" fillId="37" borderId="0" xfId="0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168" fontId="0" fillId="33" borderId="32" xfId="0" applyNumberFormat="1" applyFill="1" applyBorder="1" applyAlignment="1">
      <alignment horizontal="center" vertical="center"/>
    </xf>
    <xf numFmtId="168" fontId="0" fillId="33" borderId="51" xfId="0" applyNumberFormat="1" applyFill="1" applyBorder="1" applyAlignment="1">
      <alignment horizontal="center" vertical="center"/>
    </xf>
    <xf numFmtId="168" fontId="0" fillId="33" borderId="52" xfId="0" applyNumberForma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49" xfId="0" applyFill="1" applyBorder="1" applyAlignment="1">
      <alignment vertical="center" wrapText="1"/>
    </xf>
    <xf numFmtId="0" fontId="0" fillId="33" borderId="54" xfId="0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68" fontId="0" fillId="33" borderId="56" xfId="0" applyNumberFormat="1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8" borderId="20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1" fontId="0" fillId="38" borderId="54" xfId="0" applyNumberFormat="1" applyFill="1" applyBorder="1" applyAlignment="1">
      <alignment horizontal="left"/>
    </xf>
    <xf numFmtId="1" fontId="0" fillId="38" borderId="11" xfId="0" applyNumberFormat="1" applyFill="1" applyBorder="1" applyAlignment="1">
      <alignment horizontal="left"/>
    </xf>
    <xf numFmtId="1" fontId="0" fillId="38" borderId="55" xfId="0" applyNumberFormat="1" applyFill="1" applyBorder="1" applyAlignment="1">
      <alignment horizontal="left"/>
    </xf>
    <xf numFmtId="1" fontId="0" fillId="38" borderId="52" xfId="0" applyNumberFormat="1" applyFill="1" applyBorder="1" applyAlignment="1">
      <alignment horizontal="right"/>
    </xf>
    <xf numFmtId="0" fontId="0" fillId="38" borderId="26" xfId="0" applyFont="1" applyFill="1" applyBorder="1" applyAlignment="1">
      <alignment/>
    </xf>
    <xf numFmtId="1" fontId="0" fillId="38" borderId="20" xfId="0" applyNumberFormat="1" applyFill="1" applyBorder="1" applyAlignment="1">
      <alignment/>
    </xf>
    <xf numFmtId="1" fontId="0" fillId="40" borderId="50" xfId="0" applyNumberFormat="1" applyFill="1" applyBorder="1" applyAlignment="1">
      <alignment horizontal="left"/>
    </xf>
    <xf numFmtId="1" fontId="0" fillId="40" borderId="11" xfId="0" applyNumberFormat="1" applyFill="1" applyBorder="1" applyAlignment="1">
      <alignment horizontal="left"/>
    </xf>
    <xf numFmtId="1" fontId="0" fillId="40" borderId="55" xfId="0" applyNumberFormat="1" applyFill="1" applyBorder="1" applyAlignment="1">
      <alignment horizontal="left"/>
    </xf>
    <xf numFmtId="0" fontId="0" fillId="40" borderId="26" xfId="0" applyFont="1" applyFill="1" applyBorder="1" applyAlignment="1">
      <alignment/>
    </xf>
    <xf numFmtId="1" fontId="0" fillId="40" borderId="54" xfId="0" applyNumberFormat="1" applyFill="1" applyBorder="1" applyAlignment="1">
      <alignment horizontal="left"/>
    </xf>
    <xf numFmtId="1" fontId="0" fillId="40" borderId="55" xfId="0" applyNumberFormat="1" applyFill="1" applyBorder="1" applyAlignment="1">
      <alignment horizontal="right"/>
    </xf>
    <xf numFmtId="0" fontId="0" fillId="9" borderId="58" xfId="0" applyFont="1" applyFill="1" applyBorder="1" applyAlignment="1">
      <alignment/>
    </xf>
    <xf numFmtId="1" fontId="0" fillId="9" borderId="59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left"/>
    </xf>
    <xf numFmtId="1" fontId="0" fillId="9" borderId="23" xfId="0" applyNumberFormat="1" applyFill="1" applyBorder="1" applyAlignment="1">
      <alignment horizontal="left"/>
    </xf>
    <xf numFmtId="1" fontId="0" fillId="9" borderId="58" xfId="0" applyNumberFormat="1" applyFill="1" applyBorder="1" applyAlignment="1">
      <alignment horizontal="left"/>
    </xf>
    <xf numFmtId="1" fontId="0" fillId="38" borderId="26" xfId="0" applyNumberFormat="1" applyFill="1" applyBorder="1" applyAlignment="1">
      <alignment horizontal="left"/>
    </xf>
    <xf numFmtId="1" fontId="0" fillId="41" borderId="47" xfId="0" applyNumberFormat="1" applyFill="1" applyBorder="1" applyAlignment="1">
      <alignment horizontal="left"/>
    </xf>
    <xf numFmtId="1" fontId="0" fillId="41" borderId="36" xfId="0" applyNumberFormat="1" applyFill="1" applyBorder="1" applyAlignment="1">
      <alignment horizontal="left"/>
    </xf>
    <xf numFmtId="1" fontId="0" fillId="41" borderId="48" xfId="0" applyNumberFormat="1" applyFill="1" applyBorder="1" applyAlignment="1">
      <alignment horizontal="left"/>
    </xf>
    <xf numFmtId="0" fontId="0" fillId="41" borderId="26" xfId="0" applyFont="1" applyFill="1" applyBorder="1" applyAlignment="1">
      <alignment/>
    </xf>
    <xf numFmtId="1" fontId="0" fillId="41" borderId="60" xfId="0" applyNumberFormat="1" applyFill="1" applyBorder="1" applyAlignment="1">
      <alignment horizontal="left"/>
    </xf>
    <xf numFmtId="1" fontId="0" fillId="40" borderId="26" xfId="0" applyNumberFormat="1" applyFill="1" applyBorder="1" applyAlignment="1">
      <alignment horizontal="left"/>
    </xf>
    <xf numFmtId="1" fontId="0" fillId="41" borderId="48" xfId="0" applyNumberFormat="1" applyFill="1" applyBorder="1" applyAlignment="1">
      <alignment horizontal="right"/>
    </xf>
    <xf numFmtId="1" fontId="0" fillId="18" borderId="11" xfId="0" applyNumberFormat="1" applyFill="1" applyBorder="1" applyAlignment="1">
      <alignment horizontal="left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6" fontId="21" fillId="34" borderId="11" xfId="0" applyNumberFormat="1" applyFont="1" applyFill="1" applyBorder="1" applyAlignment="1">
      <alignment horizontal="right"/>
    </xf>
    <xf numFmtId="0" fontId="21" fillId="34" borderId="11" xfId="0" applyFont="1" applyFill="1" applyBorder="1" applyAlignment="1" quotePrefix="1">
      <alignment horizontal="center"/>
    </xf>
    <xf numFmtId="168" fontId="0" fillId="33" borderId="56" xfId="0" applyNumberFormat="1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 vertical="center" wrapText="1"/>
    </xf>
    <xf numFmtId="14" fontId="0" fillId="33" borderId="33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52" xfId="0" applyFont="1" applyFill="1" applyBorder="1" applyAlignment="1">
      <alignment vertical="center" wrapText="1"/>
    </xf>
    <xf numFmtId="49" fontId="18" fillId="38" borderId="29" xfId="0" applyNumberFormat="1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/>
    </xf>
    <xf numFmtId="49" fontId="12" fillId="42" borderId="0" xfId="0" applyNumberFormat="1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/>
    </xf>
    <xf numFmtId="49" fontId="12" fillId="13" borderId="0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left"/>
    </xf>
    <xf numFmtId="0" fontId="13" fillId="42" borderId="0" xfId="0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13" fillId="42" borderId="12" xfId="0" applyFont="1" applyFill="1" applyBorder="1" applyAlignment="1">
      <alignment/>
    </xf>
    <xf numFmtId="0" fontId="0" fillId="42" borderId="16" xfId="0" applyFill="1" applyBorder="1" applyAlignment="1">
      <alignment/>
    </xf>
    <xf numFmtId="6" fontId="13" fillId="42" borderId="0" xfId="0" applyNumberFormat="1" applyFont="1" applyFill="1" applyBorder="1" applyAlignment="1" quotePrefix="1">
      <alignment horizontal="center" vertical="center"/>
    </xf>
    <xf numFmtId="49" fontId="13" fillId="42" borderId="0" xfId="0" applyNumberFormat="1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3" fillId="42" borderId="0" xfId="0" applyFont="1" applyFill="1" applyBorder="1" applyAlignment="1" quotePrefix="1">
      <alignment horizontal="center"/>
    </xf>
    <xf numFmtId="0" fontId="13" fillId="42" borderId="17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left"/>
    </xf>
    <xf numFmtId="0" fontId="13" fillId="42" borderId="1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13" fillId="42" borderId="13" xfId="0" applyFont="1" applyFill="1" applyBorder="1" applyAlignment="1">
      <alignment/>
    </xf>
    <xf numFmtId="0" fontId="13" fillId="42" borderId="18" xfId="0" applyFont="1" applyFill="1" applyBorder="1" applyAlignment="1" quotePrefix="1">
      <alignment horizontal="center"/>
    </xf>
    <xf numFmtId="0" fontId="12" fillId="13" borderId="14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11" fillId="13" borderId="0" xfId="0" applyFont="1" applyFill="1" applyBorder="1" applyAlignment="1">
      <alignment/>
    </xf>
    <xf numFmtId="0" fontId="11" fillId="13" borderId="12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12" xfId="0" applyFill="1" applyBorder="1" applyAlignment="1">
      <alignment/>
    </xf>
    <xf numFmtId="0" fontId="26" fillId="13" borderId="14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>
      <alignment/>
    </xf>
    <xf numFmtId="0" fontId="13" fillId="13" borderId="12" xfId="0" applyFont="1" applyFill="1" applyBorder="1" applyAlignment="1">
      <alignment/>
    </xf>
    <xf numFmtId="0" fontId="26" fillId="13" borderId="0" xfId="0" applyFont="1" applyFill="1" applyBorder="1" applyAlignment="1">
      <alignment horizontal="center"/>
    </xf>
    <xf numFmtId="6" fontId="13" fillId="13" borderId="0" xfId="0" applyNumberFormat="1" applyFont="1" applyFill="1" applyBorder="1" applyAlignment="1" quotePrefix="1">
      <alignment horizontal="center" vertical="center"/>
    </xf>
    <xf numFmtId="49" fontId="13" fillId="13" borderId="0" xfId="0" applyNumberFormat="1" applyFont="1" applyFill="1" applyBorder="1" applyAlignment="1">
      <alignment horizontal="center"/>
    </xf>
    <xf numFmtId="0" fontId="13" fillId="13" borderId="0" xfId="0" applyFont="1" applyFill="1" applyBorder="1" applyAlignment="1" quotePrefix="1">
      <alignment horizontal="center" vertical="center"/>
    </xf>
    <xf numFmtId="0" fontId="13" fillId="13" borderId="0" xfId="0" applyFont="1" applyFill="1" applyBorder="1" applyAlignment="1" quotePrefix="1">
      <alignment horizontal="center"/>
    </xf>
    <xf numFmtId="0" fontId="26" fillId="13" borderId="10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left"/>
    </xf>
    <xf numFmtId="0" fontId="13" fillId="13" borderId="10" xfId="0" applyFont="1" applyFill="1" applyBorder="1" applyAlignment="1">
      <alignment/>
    </xf>
    <xf numFmtId="0" fontId="13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13" fillId="13" borderId="13" xfId="0" applyFont="1" applyFill="1" applyBorder="1" applyAlignment="1">
      <alignment/>
    </xf>
    <xf numFmtId="0" fontId="12" fillId="42" borderId="14" xfId="0" applyFont="1" applyFill="1" applyBorder="1" applyAlignment="1">
      <alignment horizontal="center"/>
    </xf>
    <xf numFmtId="0" fontId="13" fillId="42" borderId="14" xfId="0" applyFont="1" applyFill="1" applyBorder="1" applyAlignment="1">
      <alignment/>
    </xf>
    <xf numFmtId="0" fontId="0" fillId="42" borderId="14" xfId="0" applyFill="1" applyBorder="1" applyAlignment="1">
      <alignment horizontal="center"/>
    </xf>
    <xf numFmtId="0" fontId="0" fillId="42" borderId="14" xfId="0" applyFill="1" applyBorder="1" applyAlignment="1">
      <alignment horizontal="center" vertical="center"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14" fontId="0" fillId="42" borderId="0" xfId="0" applyNumberFormat="1" applyFill="1" applyBorder="1" applyAlignment="1">
      <alignment horizontal="center"/>
    </xf>
    <xf numFmtId="0" fontId="0" fillId="42" borderId="0" xfId="0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0" fillId="42" borderId="12" xfId="0" applyFill="1" applyBorder="1" applyAlignment="1">
      <alignment/>
    </xf>
    <xf numFmtId="0" fontId="13" fillId="42" borderId="16" xfId="0" applyFont="1" applyFill="1" applyBorder="1" applyAlignment="1">
      <alignment horizontal="center"/>
    </xf>
    <xf numFmtId="0" fontId="13" fillId="42" borderId="35" xfId="0" applyFont="1" applyFill="1" applyBorder="1" applyAlignment="1">
      <alignment horizontal="center" vertical="center"/>
    </xf>
    <xf numFmtId="0" fontId="13" fillId="42" borderId="57" xfId="0" applyFont="1" applyFill="1" applyBorder="1" applyAlignment="1">
      <alignment horizontal="center" vertical="center"/>
    </xf>
    <xf numFmtId="6" fontId="13" fillId="42" borderId="61" xfId="0" applyNumberFormat="1" applyFont="1" applyFill="1" applyBorder="1" applyAlignment="1">
      <alignment horizontal="center" vertical="center"/>
    </xf>
    <xf numFmtId="0" fontId="13" fillId="42" borderId="61" xfId="0" applyFont="1" applyFill="1" applyBorder="1" applyAlignment="1" quotePrefix="1">
      <alignment horizontal="center" vertical="center"/>
    </xf>
    <xf numFmtId="6" fontId="21" fillId="42" borderId="61" xfId="0" applyNumberFormat="1" applyFont="1" applyFill="1" applyBorder="1" applyAlignment="1" quotePrefix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3" fillId="42" borderId="38" xfId="0" applyFont="1" applyFill="1" applyBorder="1" applyAlignment="1">
      <alignment horizontal="center" vertical="center"/>
    </xf>
    <xf numFmtId="6" fontId="13" fillId="42" borderId="39" xfId="0" applyNumberFormat="1" applyFont="1" applyFill="1" applyBorder="1" applyAlignment="1">
      <alignment horizontal="center" vertical="center"/>
    </xf>
    <xf numFmtId="0" fontId="13" fillId="42" borderId="39" xfId="0" applyFont="1" applyFill="1" applyBorder="1" applyAlignment="1" quotePrefix="1">
      <alignment horizontal="center" vertical="center"/>
    </xf>
    <xf numFmtId="0" fontId="13" fillId="42" borderId="11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13" fillId="42" borderId="26" xfId="0" applyFont="1" applyFill="1" applyBorder="1" applyAlignment="1">
      <alignment horizontal="center"/>
    </xf>
    <xf numFmtId="0" fontId="13" fillId="42" borderId="20" xfId="0" applyFont="1" applyFill="1" applyBorder="1" applyAlignment="1">
      <alignment horizontal="center"/>
    </xf>
    <xf numFmtId="0" fontId="13" fillId="42" borderId="11" xfId="0" applyFont="1" applyFill="1" applyBorder="1" applyAlignment="1" quotePrefix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42" borderId="13" xfId="0" applyFill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168" fontId="0" fillId="33" borderId="28" xfId="0" applyNumberFormat="1" applyFont="1" applyFill="1" applyBorder="1" applyAlignment="1">
      <alignment horizontal="center" vertical="center"/>
    </xf>
    <xf numFmtId="168" fontId="0" fillId="33" borderId="19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11" fillId="13" borderId="62" xfId="0" applyNumberFormat="1" applyFont="1" applyFill="1" applyBorder="1" applyAlignment="1">
      <alignment/>
    </xf>
    <xf numFmtId="49" fontId="11" fillId="13" borderId="16" xfId="0" applyNumberFormat="1" applyFont="1" applyFill="1" applyBorder="1" applyAlignment="1">
      <alignment/>
    </xf>
    <xf numFmtId="49" fontId="18" fillId="13" borderId="62" xfId="0" applyNumberFormat="1" applyFont="1" applyFill="1" applyBorder="1" applyAlignment="1">
      <alignment/>
    </xf>
    <xf numFmtId="49" fontId="12" fillId="13" borderId="16" xfId="0" applyNumberFormat="1" applyFont="1" applyFill="1" applyBorder="1" applyAlignment="1">
      <alignment/>
    </xf>
    <xf numFmtId="49" fontId="18" fillId="13" borderId="16" xfId="0" applyNumberFormat="1" applyFont="1" applyFill="1" applyBorder="1" applyAlignment="1">
      <alignment/>
    </xf>
    <xf numFmtId="49" fontId="26" fillId="13" borderId="17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28" xfId="0" applyNumberFormat="1" applyFont="1" applyBorder="1" applyAlignment="1">
      <alignment vertical="center"/>
    </xf>
    <xf numFmtId="0" fontId="0" fillId="33" borderId="32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3" fillId="42" borderId="61" xfId="0" applyFont="1" applyFill="1" applyBorder="1" applyAlignment="1" quotePrefix="1">
      <alignment horizontal="center" vertical="center"/>
    </xf>
    <xf numFmtId="6" fontId="13" fillId="42" borderId="61" xfId="0" applyNumberFormat="1" applyFont="1" applyFill="1" applyBorder="1" applyAlignment="1">
      <alignment horizontal="center" vertical="center"/>
    </xf>
    <xf numFmtId="0" fontId="13" fillId="42" borderId="57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/>
    </xf>
    <xf numFmtId="0" fontId="13" fillId="42" borderId="0" xfId="0" applyFont="1" applyFill="1" applyBorder="1" applyAlignment="1" quotePrefix="1">
      <alignment horizontal="center" vertical="center"/>
    </xf>
    <xf numFmtId="0" fontId="0" fillId="13" borderId="0" xfId="0" applyFill="1" applyBorder="1" applyAlignment="1">
      <alignment horizontal="center"/>
    </xf>
    <xf numFmtId="0" fontId="11" fillId="42" borderId="62" xfId="0" applyFont="1" applyFill="1" applyBorder="1" applyAlignment="1">
      <alignment/>
    </xf>
    <xf numFmtId="168" fontId="0" fillId="33" borderId="1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11" fillId="42" borderId="0" xfId="0" applyFont="1" applyFill="1" applyBorder="1" applyAlignment="1">
      <alignment/>
    </xf>
    <xf numFmtId="0" fontId="11" fillId="42" borderId="12" xfId="0" applyFont="1" applyFill="1" applyBorder="1" applyAlignment="1">
      <alignment/>
    </xf>
    <xf numFmtId="0" fontId="0" fillId="42" borderId="62" xfId="0" applyFill="1" applyBorder="1" applyAlignment="1">
      <alignment/>
    </xf>
    <xf numFmtId="0" fontId="13" fillId="42" borderId="14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168" fontId="0" fillId="33" borderId="63" xfId="0" applyNumberFormat="1" applyFill="1" applyBorder="1" applyAlignment="1">
      <alignment horizontal="center" vertical="center"/>
    </xf>
    <xf numFmtId="0" fontId="12" fillId="42" borderId="64" xfId="0" applyNumberFormat="1" applyFont="1" applyFill="1" applyBorder="1" applyAlignment="1">
      <alignment horizontal="centerContinuous" vertical="center"/>
    </xf>
    <xf numFmtId="0" fontId="12" fillId="42" borderId="0" xfId="0" applyNumberFormat="1" applyFont="1" applyFill="1" applyBorder="1" applyAlignment="1">
      <alignment horizontal="centerContinuous" vertical="center"/>
    </xf>
    <xf numFmtId="0" fontId="12" fillId="42" borderId="57" xfId="0" applyNumberFormat="1" applyFont="1" applyFill="1" applyBorder="1" applyAlignment="1">
      <alignment horizontal="centerContinuous" vertical="center"/>
    </xf>
    <xf numFmtId="0" fontId="11" fillId="42" borderId="0" xfId="0" applyFont="1" applyFill="1" applyBorder="1" applyAlignment="1">
      <alignment/>
    </xf>
    <xf numFmtId="0" fontId="10" fillId="42" borderId="16" xfId="0" applyFont="1" applyFill="1" applyBorder="1" applyAlignment="1">
      <alignment horizontal="center"/>
    </xf>
    <xf numFmtId="0" fontId="14" fillId="42" borderId="16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166" fontId="13" fillId="42" borderId="26" xfId="0" applyNumberFormat="1" applyFont="1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13" fillId="42" borderId="65" xfId="0" applyFont="1" applyFill="1" applyBorder="1" applyAlignment="1">
      <alignment horizontal="center"/>
    </xf>
    <xf numFmtId="0" fontId="13" fillId="13" borderId="14" xfId="0" applyFont="1" applyFill="1" applyBorder="1" applyAlignment="1">
      <alignment/>
    </xf>
    <xf numFmtId="0" fontId="0" fillId="13" borderId="14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/>
    </xf>
    <xf numFmtId="0" fontId="11" fillId="13" borderId="0" xfId="0" applyFont="1" applyFill="1" applyBorder="1" applyAlignment="1">
      <alignment/>
    </xf>
    <xf numFmtId="0" fontId="10" fillId="13" borderId="16" xfId="0" applyFont="1" applyFill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3" fillId="13" borderId="26" xfId="0" applyFont="1" applyFill="1" applyBorder="1" applyAlignment="1">
      <alignment/>
    </xf>
    <xf numFmtId="0" fontId="13" fillId="13" borderId="22" xfId="0" applyFont="1" applyFill="1" applyBorder="1" applyAlignment="1">
      <alignment/>
    </xf>
    <xf numFmtId="0" fontId="13" fillId="13" borderId="20" xfId="0" applyFont="1" applyFill="1" applyBorder="1" applyAlignment="1">
      <alignment horizontal="center"/>
    </xf>
    <xf numFmtId="0" fontId="13" fillId="13" borderId="11" xfId="0" applyFont="1" applyFill="1" applyBorder="1" applyAlignment="1" quotePrefix="1">
      <alignment horizontal="center"/>
    </xf>
    <xf numFmtId="0" fontId="13" fillId="13" borderId="17" xfId="0" applyFont="1" applyFill="1" applyBorder="1" applyAlignment="1">
      <alignment horizontal="center"/>
    </xf>
    <xf numFmtId="0" fontId="12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18" fillId="0" borderId="31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6" fontId="21" fillId="34" borderId="11" xfId="0" applyNumberFormat="1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11" fillId="43" borderId="0" xfId="0" applyFont="1" applyFill="1" applyBorder="1" applyAlignment="1">
      <alignment/>
    </xf>
    <xf numFmtId="0" fontId="12" fillId="43" borderId="0" xfId="0" applyFont="1" applyFill="1" applyBorder="1" applyAlignment="1">
      <alignment horizontal="center"/>
    </xf>
    <xf numFmtId="0" fontId="12" fillId="43" borderId="0" xfId="0" applyFont="1" applyFill="1" applyBorder="1" applyAlignment="1">
      <alignment/>
    </xf>
    <xf numFmtId="49" fontId="12" fillId="43" borderId="0" xfId="0" applyNumberFormat="1" applyFont="1" applyFill="1" applyBorder="1" applyAlignment="1">
      <alignment horizontal="center"/>
    </xf>
    <xf numFmtId="6" fontId="21" fillId="42" borderId="11" xfId="0" applyNumberFormat="1" applyFont="1" applyFill="1" applyBorder="1" applyAlignment="1" quotePrefix="1">
      <alignment horizontal="center" vertical="center"/>
    </xf>
    <xf numFmtId="166" fontId="0" fillId="42" borderId="20" xfId="0" applyNumberFormat="1" applyFont="1" applyFill="1" applyBorder="1" applyAlignment="1">
      <alignment horizontal="center"/>
    </xf>
    <xf numFmtId="6" fontId="13" fillId="28" borderId="39" xfId="0" applyNumberFormat="1" applyFont="1" applyFill="1" applyBorder="1" applyAlignment="1">
      <alignment horizontal="center" vertical="center"/>
    </xf>
    <xf numFmtId="0" fontId="13" fillId="28" borderId="39" xfId="0" applyFont="1" applyFill="1" applyBorder="1" applyAlignment="1" quotePrefix="1">
      <alignment horizontal="center" vertical="center"/>
    </xf>
    <xf numFmtId="0" fontId="13" fillId="42" borderId="16" xfId="0" applyFont="1" applyFill="1" applyBorder="1" applyAlignment="1">
      <alignment horizontal="left"/>
    </xf>
    <xf numFmtId="0" fontId="13" fillId="13" borderId="16" xfId="0" applyFont="1" applyFill="1" applyBorder="1" applyAlignment="1">
      <alignment horizontal="left"/>
    </xf>
    <xf numFmtId="0" fontId="18" fillId="0" borderId="18" xfId="0" applyFont="1" applyBorder="1" applyAlignment="1">
      <alignment horizontal="center" vertical="center"/>
    </xf>
    <xf numFmtId="1" fontId="18" fillId="38" borderId="49" xfId="0" applyNumberFormat="1" applyFont="1" applyFill="1" applyBorder="1" applyAlignment="1">
      <alignment horizontal="center" vertical="center"/>
    </xf>
    <xf numFmtId="1" fontId="18" fillId="38" borderId="54" xfId="0" applyNumberFormat="1" applyFont="1" applyFill="1" applyBorder="1" applyAlignment="1">
      <alignment horizontal="center" vertical="center"/>
    </xf>
    <xf numFmtId="0" fontId="18" fillId="38" borderId="54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1" fontId="0" fillId="38" borderId="11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65" fontId="18" fillId="0" borderId="55" xfId="0" applyNumberFormat="1" applyFont="1" applyBorder="1" applyAlignment="1">
      <alignment horizontal="right" vertical="center"/>
    </xf>
    <xf numFmtId="165" fontId="18" fillId="0" borderId="66" xfId="0" applyNumberFormat="1" applyFont="1" applyBorder="1" applyAlignment="1">
      <alignment horizontal="right" vertical="center"/>
    </xf>
    <xf numFmtId="165" fontId="18" fillId="0" borderId="65" xfId="0" applyNumberFormat="1" applyFont="1" applyBorder="1" applyAlignment="1">
      <alignment horizontal="right" vertical="center"/>
    </xf>
    <xf numFmtId="165" fontId="18" fillId="0" borderId="40" xfId="0" applyNumberFormat="1" applyFont="1" applyBorder="1" applyAlignment="1">
      <alignment horizontal="right" vertical="center"/>
    </xf>
    <xf numFmtId="165" fontId="18" fillId="0" borderId="11" xfId="0" applyNumberFormat="1" applyFont="1" applyBorder="1" applyAlignment="1">
      <alignment horizontal="right" vertical="center"/>
    </xf>
    <xf numFmtId="165" fontId="18" fillId="0" borderId="36" xfId="0" applyNumberFormat="1" applyFont="1" applyBorder="1" applyAlignment="1">
      <alignment horizontal="right" vertical="center"/>
    </xf>
    <xf numFmtId="165" fontId="18" fillId="37" borderId="40" xfId="0" applyNumberFormat="1" applyFont="1" applyFill="1" applyBorder="1" applyAlignment="1">
      <alignment horizontal="right" vertical="center"/>
    </xf>
    <xf numFmtId="6" fontId="18" fillId="37" borderId="11" xfId="0" applyNumberFormat="1" applyFont="1" applyFill="1" applyBorder="1" applyAlignment="1">
      <alignment horizontal="right" vertical="center"/>
    </xf>
    <xf numFmtId="6" fontId="18" fillId="37" borderId="36" xfId="0" applyNumberFormat="1" applyFont="1" applyFill="1" applyBorder="1" applyAlignment="1">
      <alignment horizontal="right" vertical="center"/>
    </xf>
    <xf numFmtId="165" fontId="18" fillId="37" borderId="11" xfId="0" applyNumberFormat="1" applyFont="1" applyFill="1" applyBorder="1" applyAlignment="1">
      <alignment horizontal="right" vertical="center"/>
    </xf>
    <xf numFmtId="165" fontId="18" fillId="37" borderId="36" xfId="0" applyNumberFormat="1" applyFont="1" applyFill="1" applyBorder="1" applyAlignment="1">
      <alignment horizontal="right" vertical="center"/>
    </xf>
    <xf numFmtId="8" fontId="18" fillId="37" borderId="40" xfId="0" applyNumberFormat="1" applyFont="1" applyFill="1" applyBorder="1" applyAlignment="1">
      <alignment horizontal="right" vertical="center"/>
    </xf>
    <xf numFmtId="8" fontId="18" fillId="37" borderId="11" xfId="0" applyNumberFormat="1" applyFont="1" applyFill="1" applyBorder="1" applyAlignment="1">
      <alignment horizontal="right" vertical="center"/>
    </xf>
    <xf numFmtId="8" fontId="18" fillId="37" borderId="36" xfId="0" applyNumberFormat="1" applyFont="1" applyFill="1" applyBorder="1" applyAlignment="1">
      <alignment horizontal="right" vertical="center"/>
    </xf>
    <xf numFmtId="0" fontId="13" fillId="13" borderId="67" xfId="0" applyFont="1" applyFill="1" applyBorder="1" applyAlignment="1" quotePrefix="1">
      <alignment horizontal="center"/>
    </xf>
    <xf numFmtId="8" fontId="18" fillId="0" borderId="11" xfId="0" applyNumberFormat="1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8" fontId="18" fillId="0" borderId="26" xfId="0" applyNumberFormat="1" applyFont="1" applyFill="1" applyBorder="1" applyAlignment="1">
      <alignment horizontal="center" vertical="center"/>
    </xf>
    <xf numFmtId="8" fontId="18" fillId="0" borderId="70" xfId="0" applyNumberFormat="1" applyFont="1" applyFill="1" applyBorder="1" applyAlignment="1">
      <alignment horizontal="center" vertical="center"/>
    </xf>
    <xf numFmtId="8" fontId="18" fillId="0" borderId="60" xfId="0" applyNumberFormat="1" applyFont="1" applyFill="1" applyBorder="1" applyAlignment="1">
      <alignment horizontal="center" vertical="center"/>
    </xf>
    <xf numFmtId="8" fontId="18" fillId="0" borderId="36" xfId="0" applyNumberFormat="1" applyFont="1" applyFill="1" applyBorder="1" applyAlignment="1">
      <alignment horizontal="center" vertical="center"/>
    </xf>
    <xf numFmtId="8" fontId="18" fillId="0" borderId="40" xfId="0" applyNumberFormat="1" applyFont="1" applyFill="1" applyBorder="1" applyAlignment="1">
      <alignment horizontal="center" vertical="center"/>
    </xf>
    <xf numFmtId="8" fontId="18" fillId="0" borderId="65" xfId="0" applyNumberFormat="1" applyFont="1" applyFill="1" applyBorder="1" applyAlignment="1">
      <alignment horizontal="center" vertical="center"/>
    </xf>
    <xf numFmtId="8" fontId="18" fillId="0" borderId="39" xfId="0" applyNumberFormat="1" applyFont="1" applyFill="1" applyBorder="1" applyAlignment="1">
      <alignment horizontal="center" vertical="center"/>
    </xf>
    <xf numFmtId="8" fontId="18" fillId="0" borderId="71" xfId="0" applyNumberFormat="1" applyFont="1" applyFill="1" applyBorder="1" applyAlignment="1">
      <alignment horizontal="center" vertical="center"/>
    </xf>
    <xf numFmtId="8" fontId="18" fillId="0" borderId="67" xfId="0" applyNumberFormat="1" applyFont="1" applyFill="1" applyBorder="1" applyAlignment="1">
      <alignment horizontal="center" vertical="center"/>
    </xf>
    <xf numFmtId="8" fontId="18" fillId="0" borderId="11" xfId="0" applyNumberFormat="1" applyFont="1" applyFill="1" applyBorder="1" applyAlignment="1">
      <alignment horizontal="center" vertical="center"/>
    </xf>
    <xf numFmtId="49" fontId="18" fillId="38" borderId="38" xfId="0" applyNumberFormat="1" applyFont="1" applyFill="1" applyBorder="1" applyAlignment="1">
      <alignment horizontal="center" vertical="center"/>
    </xf>
    <xf numFmtId="165" fontId="18" fillId="0" borderId="39" xfId="0" applyNumberFormat="1" applyFont="1" applyBorder="1" applyAlignment="1">
      <alignment horizontal="right" vertical="center"/>
    </xf>
    <xf numFmtId="49" fontId="18" fillId="38" borderId="54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165" fontId="18" fillId="37" borderId="31" xfId="0" applyNumberFormat="1" applyFont="1" applyFill="1" applyBorder="1" applyAlignment="1">
      <alignment vertical="center"/>
    </xf>
    <xf numFmtId="165" fontId="18" fillId="37" borderId="55" xfId="0" applyNumberFormat="1" applyFont="1" applyFill="1" applyBorder="1" applyAlignment="1">
      <alignment vertical="center"/>
    </xf>
    <xf numFmtId="165" fontId="18" fillId="37" borderId="48" xfId="0" applyNumberFormat="1" applyFont="1" applyFill="1" applyBorder="1" applyAlignment="1">
      <alignment vertical="center"/>
    </xf>
    <xf numFmtId="165" fontId="18" fillId="0" borderId="31" xfId="0" applyNumberFormat="1" applyFont="1" applyBorder="1" applyAlignment="1">
      <alignment vertical="center"/>
    </xf>
    <xf numFmtId="165" fontId="18" fillId="0" borderId="55" xfId="0" applyNumberFormat="1" applyFont="1" applyBorder="1" applyAlignment="1">
      <alignment vertical="center"/>
    </xf>
    <xf numFmtId="165" fontId="18" fillId="0" borderId="48" xfId="0" applyNumberFormat="1" applyFont="1" applyBorder="1" applyAlignment="1">
      <alignment vertical="center"/>
    </xf>
    <xf numFmtId="165" fontId="18" fillId="0" borderId="72" xfId="0" applyNumberFormat="1" applyFont="1" applyBorder="1" applyAlignment="1">
      <alignment vertical="center"/>
    </xf>
    <xf numFmtId="165" fontId="18" fillId="0" borderId="73" xfId="0" applyNumberFormat="1" applyFont="1" applyBorder="1" applyAlignment="1">
      <alignment vertical="center"/>
    </xf>
    <xf numFmtId="165" fontId="18" fillId="0" borderId="23" xfId="0" applyNumberFormat="1" applyFont="1" applyBorder="1" applyAlignment="1">
      <alignment vertical="center"/>
    </xf>
    <xf numFmtId="165" fontId="18" fillId="0" borderId="7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textRotation="50"/>
    </xf>
    <xf numFmtId="0" fontId="1" fillId="33" borderId="75" xfId="0" applyFont="1" applyFill="1" applyBorder="1" applyAlignment="1">
      <alignment horizontal="center" vertical="center" textRotation="50"/>
    </xf>
    <xf numFmtId="0" fontId="1" fillId="33" borderId="76" xfId="0" applyFont="1" applyFill="1" applyBorder="1" applyAlignment="1">
      <alignment horizontal="center" vertical="center" textRotation="50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11" fillId="34" borderId="62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6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1" fillId="34" borderId="56" xfId="0" applyFont="1" applyFill="1" applyBorder="1" applyAlignment="1">
      <alignment/>
    </xf>
    <xf numFmtId="0" fontId="11" fillId="34" borderId="46" xfId="0" applyFont="1" applyFill="1" applyBorder="1" applyAlignment="1">
      <alignment/>
    </xf>
    <xf numFmtId="0" fontId="13" fillId="34" borderId="26" xfId="0" applyFont="1" applyFill="1" applyBorder="1" applyAlignment="1">
      <alignment horizontal="right"/>
    </xf>
    <xf numFmtId="0" fontId="13" fillId="34" borderId="20" xfId="0" applyFont="1" applyFill="1" applyBorder="1" applyAlignment="1">
      <alignment horizontal="right"/>
    </xf>
    <xf numFmtId="0" fontId="12" fillId="34" borderId="65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66" fontId="21" fillId="34" borderId="26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67" fillId="0" borderId="78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1" fillId="43" borderId="62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35" borderId="16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56" xfId="0" applyFont="1" applyFill="1" applyBorder="1" applyAlignment="1">
      <alignment/>
    </xf>
    <xf numFmtId="0" fontId="11" fillId="35" borderId="46" xfId="0" applyFont="1" applyFill="1" applyBorder="1" applyAlignment="1">
      <alignment/>
    </xf>
    <xf numFmtId="166" fontId="21" fillId="35" borderId="26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3" fillId="35" borderId="80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3" fillId="35" borderId="56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35" borderId="61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6" fontId="13" fillId="35" borderId="39" xfId="0" applyNumberFormat="1" applyFont="1" applyFill="1" applyBorder="1" applyAlignment="1">
      <alignment horizontal="center" vertical="center"/>
    </xf>
    <xf numFmtId="6" fontId="13" fillId="35" borderId="61" xfId="0" applyNumberFormat="1" applyFont="1" applyFill="1" applyBorder="1" applyAlignment="1">
      <alignment horizontal="center" vertical="center"/>
    </xf>
    <xf numFmtId="6" fontId="13" fillId="35" borderId="35" xfId="0" applyNumberFormat="1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top" wrapText="1"/>
    </xf>
    <xf numFmtId="0" fontId="1" fillId="33" borderId="82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13" fillId="35" borderId="39" xfId="0" applyFont="1" applyFill="1" applyBorder="1" applyAlignment="1" quotePrefix="1">
      <alignment horizontal="center" vertical="center"/>
    </xf>
    <xf numFmtId="0" fontId="13" fillId="35" borderId="61" xfId="0" applyFont="1" applyFill="1" applyBorder="1" applyAlignment="1" quotePrefix="1">
      <alignment horizontal="center" vertical="center"/>
    </xf>
    <xf numFmtId="0" fontId="13" fillId="35" borderId="35" xfId="0" applyFont="1" applyFill="1" applyBorder="1" applyAlignment="1" quotePrefix="1">
      <alignment horizontal="center" vertical="center"/>
    </xf>
    <xf numFmtId="166" fontId="21" fillId="35" borderId="39" xfId="0" applyNumberFormat="1" applyFont="1" applyFill="1" applyBorder="1" applyAlignment="1">
      <alignment horizontal="center" vertical="center"/>
    </xf>
    <xf numFmtId="166" fontId="21" fillId="35" borderId="61" xfId="0" applyNumberFormat="1" applyFont="1" applyFill="1" applyBorder="1" applyAlignment="1">
      <alignment horizontal="center" vertical="center"/>
    </xf>
    <xf numFmtId="166" fontId="21" fillId="35" borderId="35" xfId="0" applyNumberFormat="1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11" fillId="13" borderId="62" xfId="0" applyFont="1" applyFill="1" applyBorder="1" applyAlignment="1">
      <alignment/>
    </xf>
    <xf numFmtId="0" fontId="11" fillId="13" borderId="14" xfId="0" applyFont="1" applyFill="1" applyBorder="1" applyAlignment="1">
      <alignment/>
    </xf>
    <xf numFmtId="0" fontId="11" fillId="13" borderId="16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13" borderId="56" xfId="0" applyFont="1" applyFill="1" applyBorder="1" applyAlignment="1">
      <alignment/>
    </xf>
    <xf numFmtId="0" fontId="11" fillId="13" borderId="46" xfId="0" applyFont="1" applyFill="1" applyBorder="1" applyAlignment="1">
      <alignment/>
    </xf>
    <xf numFmtId="166" fontId="21" fillId="13" borderId="26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12" fillId="13" borderId="62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79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13" fillId="13" borderId="65" xfId="0" applyFont="1" applyFill="1" applyBorder="1" applyAlignment="1">
      <alignment horizontal="center" vertical="center"/>
    </xf>
    <xf numFmtId="0" fontId="13" fillId="13" borderId="38" xfId="0" applyFont="1" applyFill="1" applyBorder="1" applyAlignment="1">
      <alignment horizontal="center" vertical="center"/>
    </xf>
    <xf numFmtId="0" fontId="13" fillId="13" borderId="64" xfId="0" applyFont="1" applyFill="1" applyBorder="1" applyAlignment="1">
      <alignment horizontal="center" vertical="center"/>
    </xf>
    <xf numFmtId="0" fontId="13" fillId="13" borderId="57" xfId="0" applyFont="1" applyFill="1" applyBorder="1" applyAlignment="1">
      <alignment horizontal="center" vertical="center"/>
    </xf>
    <xf numFmtId="0" fontId="13" fillId="13" borderId="58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21" fillId="13" borderId="39" xfId="0" applyFont="1" applyFill="1" applyBorder="1" applyAlignment="1">
      <alignment horizontal="center" vertical="center"/>
    </xf>
    <xf numFmtId="0" fontId="21" fillId="13" borderId="61" xfId="0" applyFont="1" applyFill="1" applyBorder="1" applyAlignment="1">
      <alignment horizontal="center" vertical="center"/>
    </xf>
    <xf numFmtId="0" fontId="21" fillId="13" borderId="35" xfId="0" applyFont="1" applyFill="1" applyBorder="1" applyAlignment="1">
      <alignment horizontal="center" vertical="center"/>
    </xf>
    <xf numFmtId="0" fontId="13" fillId="13" borderId="39" xfId="0" applyFont="1" applyFill="1" applyBorder="1" applyAlignment="1">
      <alignment horizontal="center" vertical="center"/>
    </xf>
    <xf numFmtId="0" fontId="13" fillId="13" borderId="61" xfId="0" applyFont="1" applyFill="1" applyBorder="1" applyAlignment="1">
      <alignment horizontal="center" vertical="center"/>
    </xf>
    <xf numFmtId="0" fontId="13" fillId="13" borderId="35" xfId="0" applyFont="1" applyFill="1" applyBorder="1" applyAlignment="1">
      <alignment horizontal="center" vertical="center"/>
    </xf>
    <xf numFmtId="6" fontId="13" fillId="13" borderId="39" xfId="0" applyNumberFormat="1" applyFont="1" applyFill="1" applyBorder="1" applyAlignment="1">
      <alignment horizontal="center" vertical="center"/>
    </xf>
    <xf numFmtId="6" fontId="13" fillId="13" borderId="61" xfId="0" applyNumberFormat="1" applyFont="1" applyFill="1" applyBorder="1" applyAlignment="1">
      <alignment horizontal="center" vertical="center"/>
    </xf>
    <xf numFmtId="6" fontId="13" fillId="13" borderId="35" xfId="0" applyNumberFormat="1" applyFont="1" applyFill="1" applyBorder="1" applyAlignment="1">
      <alignment horizontal="center" vertical="center"/>
    </xf>
    <xf numFmtId="0" fontId="13" fillId="13" borderId="39" xfId="0" applyFont="1" applyFill="1" applyBorder="1" applyAlignment="1" quotePrefix="1">
      <alignment horizontal="center" vertical="center"/>
    </xf>
    <xf numFmtId="0" fontId="13" fillId="13" borderId="61" xfId="0" applyFont="1" applyFill="1" applyBorder="1" applyAlignment="1" quotePrefix="1">
      <alignment horizontal="center" vertical="center"/>
    </xf>
    <xf numFmtId="0" fontId="13" fillId="13" borderId="35" xfId="0" applyFont="1" applyFill="1" applyBorder="1" applyAlignment="1" quotePrefix="1">
      <alignment horizontal="center" vertical="center"/>
    </xf>
    <xf numFmtId="166" fontId="21" fillId="13" borderId="39" xfId="0" applyNumberFormat="1" applyFont="1" applyFill="1" applyBorder="1" applyAlignment="1">
      <alignment horizontal="center" vertical="center"/>
    </xf>
    <xf numFmtId="166" fontId="21" fillId="13" borderId="61" xfId="0" applyNumberFormat="1" applyFont="1" applyFill="1" applyBorder="1" applyAlignment="1">
      <alignment horizontal="center" vertical="center"/>
    </xf>
    <xf numFmtId="166" fontId="21" fillId="13" borderId="35" xfId="0" applyNumberFormat="1" applyFont="1" applyFill="1" applyBorder="1" applyAlignment="1">
      <alignment horizontal="center" vertical="center"/>
    </xf>
    <xf numFmtId="0" fontId="11" fillId="42" borderId="62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42" borderId="16" xfId="0" applyFont="1" applyFill="1" applyBorder="1" applyAlignment="1">
      <alignment horizontal="left"/>
    </xf>
    <xf numFmtId="0" fontId="11" fillId="42" borderId="0" xfId="0" applyFont="1" applyFill="1" applyBorder="1" applyAlignment="1">
      <alignment horizontal="left"/>
    </xf>
    <xf numFmtId="0" fontId="11" fillId="42" borderId="56" xfId="0" applyFont="1" applyFill="1" applyBorder="1" applyAlignment="1">
      <alignment/>
    </xf>
    <xf numFmtId="0" fontId="11" fillId="42" borderId="46" xfId="0" applyFont="1" applyFill="1" applyBorder="1" applyAlignment="1">
      <alignment/>
    </xf>
    <xf numFmtId="0" fontId="12" fillId="42" borderId="70" xfId="0" applyNumberFormat="1" applyFont="1" applyFill="1" applyBorder="1" applyAlignment="1">
      <alignment horizontal="center" vertical="center"/>
    </xf>
    <xf numFmtId="0" fontId="12" fillId="42" borderId="14" xfId="0" applyNumberFormat="1" applyFont="1" applyFill="1" applyBorder="1" applyAlignment="1">
      <alignment horizontal="center" vertical="center"/>
    </xf>
    <xf numFmtId="0" fontId="12" fillId="42" borderId="79" xfId="0" applyNumberFormat="1" applyFont="1" applyFill="1" applyBorder="1" applyAlignment="1">
      <alignment horizontal="center" vertical="center"/>
    </xf>
    <xf numFmtId="0" fontId="12" fillId="42" borderId="58" xfId="0" applyNumberFormat="1" applyFont="1" applyFill="1" applyBorder="1" applyAlignment="1">
      <alignment horizontal="center" vertical="center"/>
    </xf>
    <xf numFmtId="0" fontId="12" fillId="42" borderId="46" xfId="0" applyNumberFormat="1" applyFont="1" applyFill="1" applyBorder="1" applyAlignment="1">
      <alignment horizontal="center" vertical="center"/>
    </xf>
    <xf numFmtId="0" fontId="12" fillId="42" borderId="21" xfId="0" applyNumberFormat="1" applyFont="1" applyFill="1" applyBorder="1" applyAlignment="1">
      <alignment horizontal="center" vertical="center"/>
    </xf>
    <xf numFmtId="43" fontId="0" fillId="33" borderId="34" xfId="47" applyFont="1" applyFill="1" applyBorder="1" applyAlignment="1">
      <alignment horizontal="center" vertical="center" wrapText="1"/>
    </xf>
    <xf numFmtId="43" fontId="0" fillId="33" borderId="51" xfId="47" applyFont="1" applyFill="1" applyBorder="1" applyAlignment="1">
      <alignment horizontal="center" vertical="center" wrapText="1"/>
    </xf>
    <xf numFmtId="6" fontId="13" fillId="42" borderId="12" xfId="0" applyNumberFormat="1" applyFont="1" applyFill="1" applyBorder="1" applyAlignment="1" quotePrefix="1">
      <alignment horizontal="center" vertical="center"/>
    </xf>
    <xf numFmtId="0" fontId="13" fillId="42" borderId="12" xfId="0" applyFont="1" applyFill="1" applyBorder="1" applyAlignment="1" quotePrefix="1">
      <alignment horizontal="center" vertical="center"/>
    </xf>
    <xf numFmtId="166" fontId="13" fillId="42" borderId="0" xfId="0" applyNumberFormat="1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1" fillId="33" borderId="27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top" wrapText="1"/>
    </xf>
    <xf numFmtId="0" fontId="1" fillId="33" borderId="76" xfId="0" applyFont="1" applyFill="1" applyBorder="1" applyAlignment="1">
      <alignment horizontal="center" vertical="top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textRotation="180" wrapText="1"/>
    </xf>
    <xf numFmtId="0" fontId="5" fillId="33" borderId="75" xfId="0" applyFont="1" applyFill="1" applyBorder="1" applyAlignment="1">
      <alignment horizontal="center" vertical="center" textRotation="180" wrapText="1"/>
    </xf>
    <xf numFmtId="0" fontId="5" fillId="33" borderId="76" xfId="0" applyFont="1" applyFill="1" applyBorder="1" applyAlignment="1">
      <alignment horizontal="center" vertical="center" textRotation="180" wrapText="1"/>
    </xf>
    <xf numFmtId="0" fontId="13" fillId="42" borderId="0" xfId="0" applyFont="1" applyFill="1" applyBorder="1" applyAlignment="1">
      <alignment horizontal="center" vertical="center"/>
    </xf>
    <xf numFmtId="6" fontId="13" fillId="42" borderId="0" xfId="0" applyNumberFormat="1" applyFont="1" applyFill="1" applyBorder="1" applyAlignment="1">
      <alignment horizontal="center" vertical="center"/>
    </xf>
    <xf numFmtId="0" fontId="13" fillId="42" borderId="0" xfId="0" applyFont="1" applyFill="1" applyBorder="1" applyAlignment="1" quotePrefix="1">
      <alignment horizontal="center" vertical="center"/>
    </xf>
    <xf numFmtId="0" fontId="5" fillId="33" borderId="77" xfId="0" applyFont="1" applyFill="1" applyBorder="1" applyAlignment="1">
      <alignment horizontal="center" vertical="center" textRotation="180" wrapText="1"/>
    </xf>
    <xf numFmtId="0" fontId="5" fillId="33" borderId="82" xfId="0" applyFont="1" applyFill="1" applyBorder="1" applyAlignment="1">
      <alignment horizontal="center" vertical="center" textRotation="180" wrapText="1"/>
    </xf>
    <xf numFmtId="0" fontId="5" fillId="33" borderId="81" xfId="0" applyFont="1" applyFill="1" applyBorder="1" applyAlignment="1">
      <alignment horizontal="center" vertical="center" textRotation="180" wrapText="1"/>
    </xf>
    <xf numFmtId="6" fontId="21" fillId="42" borderId="72" xfId="0" applyNumberFormat="1" applyFont="1" applyFill="1" applyBorder="1" applyAlignment="1" quotePrefix="1">
      <alignment horizontal="center" vertical="center"/>
    </xf>
    <xf numFmtId="0" fontId="21" fillId="42" borderId="74" xfId="0" applyFont="1" applyFill="1" applyBorder="1" applyAlignment="1" quotePrefix="1">
      <alignment horizontal="center" vertical="center"/>
    </xf>
    <xf numFmtId="6" fontId="13" fillId="42" borderId="83" xfId="0" applyNumberFormat="1" applyFont="1" applyFill="1" applyBorder="1" applyAlignment="1">
      <alignment horizontal="center" vertical="center"/>
    </xf>
    <xf numFmtId="6" fontId="13" fillId="42" borderId="61" xfId="0" applyNumberFormat="1" applyFont="1" applyFill="1" applyBorder="1" applyAlignment="1">
      <alignment horizontal="center" vertical="center"/>
    </xf>
    <xf numFmtId="0" fontId="21" fillId="42" borderId="79" xfId="0" applyFont="1" applyFill="1" applyBorder="1" applyAlignment="1">
      <alignment horizontal="center" vertical="center"/>
    </xf>
    <xf numFmtId="0" fontId="21" fillId="42" borderId="57" xfId="0" applyFont="1" applyFill="1" applyBorder="1" applyAlignment="1">
      <alignment horizontal="center" vertical="center"/>
    </xf>
    <xf numFmtId="0" fontId="13" fillId="42" borderId="83" xfId="0" applyFont="1" applyFill="1" applyBorder="1" applyAlignment="1">
      <alignment horizontal="center" vertical="center"/>
    </xf>
    <xf numFmtId="0" fontId="13" fillId="42" borderId="61" xfId="0" applyFont="1" applyFill="1" applyBorder="1" applyAlignment="1">
      <alignment horizontal="center" vertical="center"/>
    </xf>
    <xf numFmtId="0" fontId="13" fillId="42" borderId="41" xfId="0" applyFont="1" applyFill="1" applyBorder="1" applyAlignment="1">
      <alignment horizontal="center"/>
    </xf>
    <xf numFmtId="0" fontId="13" fillId="42" borderId="84" xfId="0" applyFont="1" applyFill="1" applyBorder="1" applyAlignment="1">
      <alignment horizontal="center"/>
    </xf>
    <xf numFmtId="0" fontId="13" fillId="42" borderId="83" xfId="0" applyFont="1" applyFill="1" applyBorder="1" applyAlignment="1" quotePrefix="1">
      <alignment horizontal="center" vertical="center"/>
    </xf>
    <xf numFmtId="0" fontId="13" fillId="42" borderId="61" xfId="0" applyFont="1" applyFill="1" applyBorder="1" applyAlignment="1" quotePrefix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1" fillId="42" borderId="14" xfId="0" applyFont="1" applyFill="1" applyBorder="1" applyAlignment="1">
      <alignment horizontal="left"/>
    </xf>
    <xf numFmtId="0" fontId="11" fillId="42" borderId="15" xfId="0" applyFont="1" applyFill="1" applyBorder="1" applyAlignment="1">
      <alignment horizontal="left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79" xfId="0" applyFont="1" applyFill="1" applyBorder="1" applyAlignment="1">
      <alignment horizontal="center" vertical="center" wrapText="1"/>
    </xf>
    <xf numFmtId="0" fontId="12" fillId="42" borderId="0" xfId="0" applyFont="1" applyFill="1" applyBorder="1" applyAlignment="1">
      <alignment horizontal="center" vertical="center" wrapText="1"/>
    </xf>
    <xf numFmtId="0" fontId="12" fillId="42" borderId="57" xfId="0" applyFont="1" applyFill="1" applyBorder="1" applyAlignment="1">
      <alignment horizontal="center" vertical="center" wrapText="1"/>
    </xf>
    <xf numFmtId="0" fontId="12" fillId="42" borderId="46" xfId="0" applyFont="1" applyFill="1" applyBorder="1" applyAlignment="1">
      <alignment horizontal="center" vertical="center" wrapText="1"/>
    </xf>
    <xf numFmtId="0" fontId="12" fillId="42" borderId="2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166" fontId="21" fillId="42" borderId="41" xfId="0" applyNumberFormat="1" applyFont="1" applyFill="1" applyBorder="1" applyAlignment="1">
      <alignment horizontal="center"/>
    </xf>
    <xf numFmtId="0" fontId="0" fillId="42" borderId="86" xfId="0" applyFont="1" applyFill="1" applyBorder="1" applyAlignment="1">
      <alignment horizontal="center"/>
    </xf>
    <xf numFmtId="0" fontId="0" fillId="42" borderId="84" xfId="0" applyFont="1" applyFill="1" applyBorder="1" applyAlignment="1">
      <alignment horizontal="center"/>
    </xf>
    <xf numFmtId="0" fontId="13" fillId="42" borderId="27" xfId="0" applyFont="1" applyFill="1" applyBorder="1" applyAlignment="1">
      <alignment horizontal="left" vertical="center"/>
    </xf>
    <xf numFmtId="0" fontId="13" fillId="42" borderId="75" xfId="0" applyFont="1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3" fillId="13" borderId="0" xfId="0" applyFont="1" applyFill="1" applyBorder="1" applyAlignment="1" quotePrefix="1">
      <alignment horizontal="center" vertical="center"/>
    </xf>
    <xf numFmtId="6" fontId="13" fillId="13" borderId="12" xfId="0" applyNumberFormat="1" applyFont="1" applyFill="1" applyBorder="1" applyAlignment="1" quotePrefix="1">
      <alignment horizontal="center" vertical="center"/>
    </xf>
    <xf numFmtId="0" fontId="13" fillId="13" borderId="12" xfId="0" applyFont="1" applyFill="1" applyBorder="1" applyAlignment="1" quotePrefix="1">
      <alignment horizontal="center" vertical="center"/>
    </xf>
    <xf numFmtId="0" fontId="13" fillId="13" borderId="17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166" fontId="13" fillId="13" borderId="71" xfId="0" applyNumberFormat="1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66" fontId="13" fillId="13" borderId="0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13" fillId="13" borderId="0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left" vertical="center"/>
    </xf>
    <xf numFmtId="0" fontId="13" fillId="13" borderId="75" xfId="0" applyFont="1" applyFill="1" applyBorder="1" applyAlignment="1">
      <alignment horizontal="left" vertical="center"/>
    </xf>
    <xf numFmtId="0" fontId="13" fillId="13" borderId="76" xfId="0" applyFont="1" applyFill="1" applyBorder="1" applyAlignment="1">
      <alignment horizontal="left" vertical="center"/>
    </xf>
    <xf numFmtId="0" fontId="21" fillId="13" borderId="81" xfId="0" applyFont="1" applyFill="1" applyBorder="1" applyAlignment="1">
      <alignment horizontal="center" vertical="center"/>
    </xf>
    <xf numFmtId="0" fontId="21" fillId="13" borderId="77" xfId="0" applyFont="1" applyFill="1" applyBorder="1" applyAlignment="1">
      <alignment horizontal="center" vertical="center"/>
    </xf>
    <xf numFmtId="0" fontId="21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67" xfId="0" applyFont="1" applyFill="1" applyBorder="1" applyAlignment="1">
      <alignment horizontal="center" vertical="center"/>
    </xf>
    <xf numFmtId="6" fontId="13" fillId="13" borderId="83" xfId="0" applyNumberFormat="1" applyFont="1" applyFill="1" applyBorder="1" applyAlignment="1">
      <alignment horizontal="center" vertical="center"/>
    </xf>
    <xf numFmtId="6" fontId="13" fillId="13" borderId="67" xfId="0" applyNumberFormat="1" applyFont="1" applyFill="1" applyBorder="1" applyAlignment="1">
      <alignment horizontal="center" vertical="center"/>
    </xf>
    <xf numFmtId="6" fontId="13" fillId="13" borderId="0" xfId="0" applyNumberFormat="1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left"/>
    </xf>
    <xf numFmtId="0" fontId="11" fillId="13" borderId="15" xfId="0" applyFont="1" applyFill="1" applyBorder="1" applyAlignment="1">
      <alignment horizontal="left"/>
    </xf>
    <xf numFmtId="0" fontId="13" fillId="13" borderId="83" xfId="0" applyFont="1" applyFill="1" applyBorder="1" applyAlignment="1" quotePrefix="1">
      <alignment horizontal="center" vertical="center"/>
    </xf>
    <xf numFmtId="0" fontId="13" fillId="13" borderId="67" xfId="0" applyFont="1" applyFill="1" applyBorder="1" applyAlignment="1" quotePrefix="1">
      <alignment horizontal="center" vertical="center"/>
    </xf>
    <xf numFmtId="6" fontId="21" fillId="13" borderId="72" xfId="0" applyNumberFormat="1" applyFont="1" applyFill="1" applyBorder="1" applyAlignment="1" quotePrefix="1">
      <alignment horizontal="center" vertical="center"/>
    </xf>
    <xf numFmtId="0" fontId="21" fillId="13" borderId="74" xfId="0" applyFont="1" applyFill="1" applyBorder="1" applyAlignment="1" quotePrefix="1">
      <alignment horizontal="center" vertical="center"/>
    </xf>
    <xf numFmtId="0" fontId="21" fillId="13" borderId="25" xfId="0" applyFont="1" applyFill="1" applyBorder="1" applyAlignment="1" quotePrefix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 textRotation="180"/>
    </xf>
    <xf numFmtId="0" fontId="5" fillId="33" borderId="75" xfId="0" applyFont="1" applyFill="1" applyBorder="1" applyAlignment="1">
      <alignment horizontal="center" vertical="center" textRotation="180"/>
    </xf>
    <xf numFmtId="0" fontId="5" fillId="33" borderId="76" xfId="0" applyFont="1" applyFill="1" applyBorder="1" applyAlignment="1">
      <alignment horizontal="center" vertical="center" textRotation="180"/>
    </xf>
    <xf numFmtId="0" fontId="0" fillId="0" borderId="22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2" fillId="42" borderId="65" xfId="0" applyFont="1" applyFill="1" applyBorder="1" applyAlignment="1">
      <alignment horizontal="center" vertical="center" wrapText="1"/>
    </xf>
    <xf numFmtId="0" fontId="12" fillId="42" borderId="78" xfId="0" applyFont="1" applyFill="1" applyBorder="1" applyAlignment="1">
      <alignment horizontal="center" vertical="center" wrapText="1"/>
    </xf>
    <xf numFmtId="0" fontId="12" fillId="42" borderId="38" xfId="0" applyFont="1" applyFill="1" applyBorder="1" applyAlignment="1">
      <alignment horizontal="center" vertical="center" wrapText="1"/>
    </xf>
    <xf numFmtId="0" fontId="12" fillId="42" borderId="64" xfId="0" applyFont="1" applyFill="1" applyBorder="1" applyAlignment="1">
      <alignment horizontal="center" vertical="center" wrapText="1"/>
    </xf>
    <xf numFmtId="0" fontId="12" fillId="42" borderId="58" xfId="0" applyFont="1" applyFill="1" applyBorder="1" applyAlignment="1">
      <alignment horizontal="center" vertical="center" wrapText="1"/>
    </xf>
    <xf numFmtId="165" fontId="0" fillId="42" borderId="60" xfId="0" applyNumberFormat="1" applyFill="1" applyBorder="1" applyAlignment="1">
      <alignment horizontal="center"/>
    </xf>
    <xf numFmtId="165" fontId="0" fillId="42" borderId="37" xfId="0" applyNumberFormat="1" applyFill="1" applyBorder="1" applyAlignment="1">
      <alignment horizontal="center"/>
    </xf>
    <xf numFmtId="165" fontId="0" fillId="42" borderId="44" xfId="0" applyNumberForma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67" fillId="0" borderId="0" xfId="0" applyFont="1" applyBorder="1" applyAlignment="1">
      <alignment horizontal="left" vertical="top" wrapText="1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6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44" borderId="49" xfId="0" applyFont="1" applyFill="1" applyBorder="1" applyAlignment="1">
      <alignment horizontal="center" vertical="center"/>
    </xf>
    <xf numFmtId="0" fontId="18" fillId="44" borderId="54" xfId="0" applyFont="1" applyFill="1" applyBorder="1" applyAlignment="1">
      <alignment horizontal="center" vertical="center"/>
    </xf>
    <xf numFmtId="0" fontId="18" fillId="44" borderId="47" xfId="0" applyFont="1" applyFill="1" applyBorder="1" applyAlignment="1">
      <alignment horizontal="center" vertical="center"/>
    </xf>
    <xf numFmtId="0" fontId="2" fillId="44" borderId="81" xfId="0" applyFont="1" applyFill="1" applyBorder="1" applyAlignment="1">
      <alignment horizontal="center" vertical="center"/>
    </xf>
    <xf numFmtId="0" fontId="2" fillId="44" borderId="77" xfId="0" applyFont="1" applyFill="1" applyBorder="1" applyAlignment="1">
      <alignment horizontal="center" vertical="center"/>
    </xf>
    <xf numFmtId="165" fontId="18" fillId="0" borderId="62" xfId="0" applyNumberFormat="1" applyFont="1" applyBorder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9" fontId="1" fillId="0" borderId="41" xfId="0" applyNumberFormat="1" applyFont="1" applyBorder="1" applyAlignment="1">
      <alignment horizontal="center" vertical="center"/>
    </xf>
    <xf numFmtId="169" fontId="1" fillId="0" borderId="84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8" fillId="0" borderId="6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21" fillId="45" borderId="41" xfId="0" applyFont="1" applyFill="1" applyBorder="1" applyAlignment="1">
      <alignment horizontal="center" vertical="center"/>
    </xf>
    <xf numFmtId="0" fontId="21" fillId="45" borderId="86" xfId="0" applyFont="1" applyFill="1" applyBorder="1" applyAlignment="1">
      <alignment horizontal="center" vertical="center"/>
    </xf>
    <xf numFmtId="0" fontId="21" fillId="45" borderId="8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165" fontId="0" fillId="0" borderId="30" xfId="0" applyNumberFormat="1" applyBorder="1" applyAlignment="1">
      <alignment/>
    </xf>
    <xf numFmtId="0" fontId="18" fillId="0" borderId="8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5" fontId="18" fillId="0" borderId="49" xfId="0" applyNumberFormat="1" applyFont="1" applyBorder="1" applyAlignment="1">
      <alignment horizontal="center" vertical="center"/>
    </xf>
    <xf numFmtId="165" fontId="18" fillId="0" borderId="40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6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65" fontId="18" fillId="0" borderId="56" xfId="0" applyNumberFormat="1" applyFont="1" applyBorder="1" applyAlignment="1">
      <alignment horizontal="center" vertical="center"/>
    </xf>
    <xf numFmtId="165" fontId="18" fillId="0" borderId="45" xfId="0" applyNumberFormat="1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 wrapText="1"/>
    </xf>
    <xf numFmtId="0" fontId="18" fillId="44" borderId="81" xfId="0" applyFont="1" applyFill="1" applyBorder="1" applyAlignment="1">
      <alignment horizontal="center" vertical="center"/>
    </xf>
    <xf numFmtId="0" fontId="18" fillId="44" borderId="77" xfId="0" applyFont="1" applyFill="1" applyBorder="1" applyAlignment="1">
      <alignment horizontal="center" vertical="center"/>
    </xf>
    <xf numFmtId="0" fontId="18" fillId="44" borderId="8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0" fillId="45" borderId="62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55" fillId="0" borderId="14" xfId="45" applyBorder="1" applyAlignment="1" applyProtection="1">
      <alignment horizontal="center"/>
      <protection/>
    </xf>
    <xf numFmtId="0" fontId="55" fillId="0" borderId="15" xfId="45" applyBorder="1" applyAlignment="1" applyProtection="1">
      <alignment horizontal="center"/>
      <protection/>
    </xf>
    <xf numFmtId="0" fontId="55" fillId="0" borderId="0" xfId="45" applyBorder="1" applyAlignment="1" applyProtection="1">
      <alignment horizontal="center"/>
      <protection/>
    </xf>
    <xf numFmtId="0" fontId="55" fillId="0" borderId="12" xfId="45" applyBorder="1" applyAlignment="1" applyProtection="1">
      <alignment horizontal="center"/>
      <protection/>
    </xf>
    <xf numFmtId="0" fontId="55" fillId="0" borderId="10" xfId="45" applyBorder="1" applyAlignment="1" applyProtection="1">
      <alignment horizontal="center"/>
      <protection/>
    </xf>
    <xf numFmtId="0" fontId="55" fillId="0" borderId="13" xfId="45" applyBorder="1" applyAlignment="1" applyProtection="1">
      <alignment horizontal="center"/>
      <protection/>
    </xf>
    <xf numFmtId="0" fontId="55" fillId="0" borderId="62" xfId="45" applyBorder="1" applyAlignment="1" applyProtection="1">
      <alignment horizontal="center"/>
      <protection/>
    </xf>
    <xf numFmtId="0" fontId="55" fillId="0" borderId="16" xfId="45" applyBorder="1" applyAlignment="1" applyProtection="1">
      <alignment horizontal="center"/>
      <protection/>
    </xf>
    <xf numFmtId="0" fontId="55" fillId="0" borderId="17" xfId="45" applyBorder="1" applyAlignment="1" applyProtection="1">
      <alignment horizontal="center"/>
      <protection/>
    </xf>
    <xf numFmtId="165" fontId="18" fillId="0" borderId="54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55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" fillId="0" borderId="2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165" fontId="20" fillId="0" borderId="27" xfId="0" applyNumberFormat="1" applyFont="1" applyBorder="1" applyAlignment="1">
      <alignment horizontal="center" vertical="center"/>
    </xf>
    <xf numFmtId="165" fontId="20" fillId="0" borderId="7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0" fillId="39" borderId="50" xfId="0" applyNumberFormat="1" applyFill="1" applyBorder="1" applyAlignment="1">
      <alignment horizontal="center"/>
    </xf>
    <xf numFmtId="1" fontId="0" fillId="39" borderId="77" xfId="0" applyNumberFormat="1" applyFill="1" applyBorder="1" applyAlignment="1">
      <alignment horizontal="center"/>
    </xf>
    <xf numFmtId="1" fontId="0" fillId="39" borderId="82" xfId="0" applyNumberForma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0" fillId="39" borderId="39" xfId="0" applyNumberFormat="1" applyFill="1" applyBorder="1" applyAlignment="1">
      <alignment horizontal="center"/>
    </xf>
    <xf numFmtId="1" fontId="0" fillId="39" borderId="61" xfId="0" applyNumberFormat="1" applyFill="1" applyBorder="1" applyAlignment="1">
      <alignment horizontal="center"/>
    </xf>
    <xf numFmtId="1" fontId="0" fillId="39" borderId="67" xfId="0" applyNumberFormat="1" applyFill="1" applyBorder="1" applyAlignment="1">
      <alignment horizontal="center"/>
    </xf>
    <xf numFmtId="1" fontId="0" fillId="39" borderId="56" xfId="0" applyNumberFormat="1" applyFill="1" applyBorder="1" applyAlignment="1">
      <alignment horizontal="center"/>
    </xf>
    <xf numFmtId="1" fontId="0" fillId="39" borderId="46" xfId="0" applyNumberFormat="1" applyFill="1" applyBorder="1" applyAlignment="1">
      <alignment horizontal="center"/>
    </xf>
    <xf numFmtId="1" fontId="0" fillId="39" borderId="63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0" fillId="0" borderId="6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76200</xdr:rowOff>
    </xdr:from>
    <xdr:to>
      <xdr:col>1</xdr:col>
      <xdr:colOff>1419225</xdr:colOff>
      <xdr:row>6</xdr:row>
      <xdr:rowOff>171450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104775</xdr:rowOff>
    </xdr:from>
    <xdr:to>
      <xdr:col>9</xdr:col>
      <xdr:colOff>542925</xdr:colOff>
      <xdr:row>7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6670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C39" sqref="C39"/>
    </sheetView>
  </sheetViews>
  <sheetFormatPr defaultColWidth="11.421875" defaultRowHeight="12.75"/>
  <cols>
    <col min="11" max="11" width="24.57421875" style="0" customWidth="1"/>
  </cols>
  <sheetData>
    <row r="2" spans="1:2" ht="12.75">
      <c r="A2" s="29"/>
      <c r="B2" s="14"/>
    </row>
    <row r="3" spans="1:15" ht="12.75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27"/>
      <c r="B4" s="12"/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2.75">
      <c r="A5" s="27"/>
      <c r="B5" s="12"/>
      <c r="C5" s="12"/>
      <c r="D5" s="4"/>
      <c r="E5" s="17"/>
      <c r="F5" s="3"/>
      <c r="G5" s="4"/>
      <c r="H5" s="22"/>
      <c r="I5" s="22"/>
      <c r="J5" s="22"/>
      <c r="K5" s="8"/>
      <c r="L5" s="4"/>
      <c r="M5" s="4"/>
      <c r="N5" s="23"/>
      <c r="O5" s="23"/>
    </row>
    <row r="6" spans="1:15" ht="12.75">
      <c r="A6" s="27"/>
      <c r="B6" s="12"/>
      <c r="C6" s="12"/>
      <c r="D6" s="3"/>
      <c r="E6" s="18"/>
      <c r="F6" s="3"/>
      <c r="G6" s="3"/>
      <c r="H6" s="19"/>
      <c r="I6" s="22"/>
      <c r="J6" s="22"/>
      <c r="K6" s="8"/>
      <c r="L6" s="3"/>
      <c r="M6" s="3"/>
      <c r="N6" s="23"/>
      <c r="O6" s="23"/>
    </row>
    <row r="7" spans="1:15" ht="12.75" customHeight="1">
      <c r="A7" s="30" t="s">
        <v>9</v>
      </c>
      <c r="B7" s="13" t="s">
        <v>8</v>
      </c>
      <c r="C7" s="13"/>
      <c r="D7" s="6"/>
      <c r="E7" s="7"/>
      <c r="F7" s="7"/>
      <c r="G7" s="12"/>
      <c r="H7" s="12"/>
      <c r="I7" s="22"/>
      <c r="J7" s="22"/>
      <c r="K7" s="8"/>
      <c r="L7" s="3"/>
      <c r="M7" s="3"/>
      <c r="N7" s="23"/>
      <c r="O7" s="23"/>
    </row>
    <row r="8" spans="1:15" ht="12.75">
      <c r="A8" s="28" t="s">
        <v>1</v>
      </c>
      <c r="B8" s="12" t="s">
        <v>12</v>
      </c>
      <c r="C8" s="12"/>
      <c r="D8" s="12"/>
      <c r="E8" s="12"/>
      <c r="F8" s="12"/>
      <c r="G8" s="10"/>
      <c r="H8" s="10"/>
      <c r="I8" s="22"/>
      <c r="J8" s="22"/>
      <c r="K8" s="8"/>
      <c r="L8" s="3"/>
      <c r="M8" s="3"/>
      <c r="N8" s="23"/>
      <c r="O8" s="23"/>
    </row>
    <row r="9" spans="1:15" ht="12.75">
      <c r="A9" s="28" t="s">
        <v>2</v>
      </c>
      <c r="B9" s="12" t="s">
        <v>7</v>
      </c>
      <c r="C9" s="12"/>
      <c r="D9" s="10"/>
      <c r="E9" s="10"/>
      <c r="F9" s="10"/>
      <c r="G9" s="10"/>
      <c r="H9" s="10"/>
      <c r="I9" s="22"/>
      <c r="J9" s="22"/>
      <c r="K9" s="12"/>
      <c r="L9" s="10"/>
      <c r="M9" s="24"/>
      <c r="N9" s="23"/>
      <c r="O9" s="23"/>
    </row>
    <row r="10" spans="1:15" ht="12.7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527" t="s">
        <v>15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14"/>
      <c r="N12" s="14"/>
      <c r="O12" s="14"/>
    </row>
    <row r="13" spans="1:15" ht="12.75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14"/>
      <c r="N13" s="14"/>
      <c r="O13" s="14"/>
    </row>
    <row r="14" spans="1:15" ht="12.75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14"/>
      <c r="N14" s="14"/>
      <c r="O14" s="14"/>
    </row>
    <row r="15" spans="1:15" ht="12.75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14"/>
      <c r="N15" s="14"/>
      <c r="O15" s="14"/>
    </row>
    <row r="16" spans="1:15" ht="12.75">
      <c r="A16" s="527"/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14"/>
      <c r="N16" s="14"/>
      <c r="O16" s="14"/>
    </row>
    <row r="17" spans="1:12" ht="12.75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</row>
    <row r="18" spans="1:12" ht="13.5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3.5" thickBot="1">
      <c r="A19" s="37" t="s">
        <v>13</v>
      </c>
      <c r="B19" s="33"/>
      <c r="C19" s="33"/>
      <c r="D19" s="34"/>
      <c r="E19" s="14"/>
      <c r="F19" s="14"/>
      <c r="G19" s="14"/>
      <c r="H19" s="14"/>
      <c r="I19" s="14"/>
      <c r="J19" s="14"/>
      <c r="K19" s="14"/>
      <c r="L19" s="14"/>
    </row>
    <row r="20" spans="1:4" ht="12.75">
      <c r="A20" s="35"/>
      <c r="B20" s="14"/>
      <c r="C20" s="14"/>
      <c r="D20" s="31"/>
    </row>
    <row r="21" spans="1:4" ht="12.75">
      <c r="A21" s="35"/>
      <c r="B21" s="14"/>
      <c r="C21" s="14"/>
      <c r="D21" s="31"/>
    </row>
    <row r="22" spans="1:4" ht="13.5" thickBot="1">
      <c r="A22" s="36"/>
      <c r="B22" s="15"/>
      <c r="C22" s="15"/>
      <c r="D22" s="32"/>
    </row>
  </sheetData>
  <sheetProtection/>
  <mergeCells count="1">
    <mergeCell ref="A12:L17"/>
  </mergeCells>
  <conditionalFormatting sqref="L3">
    <cfRule type="cellIs" priority="2" dxfId="1" operator="equal" stopIfTrue="1">
      <formula>0</formula>
    </cfRule>
  </conditionalFormatting>
  <conditionalFormatting sqref="H5:H6 I5:J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R30" sqref="R30"/>
    </sheetView>
  </sheetViews>
  <sheetFormatPr defaultColWidth="11.421875" defaultRowHeight="12.75"/>
  <cols>
    <col min="1" max="1" width="29.421875" style="0" customWidth="1"/>
    <col min="2" max="2" width="6.57421875" style="123" customWidth="1"/>
    <col min="3" max="3" width="5.28125" style="123" customWidth="1"/>
    <col min="4" max="4" width="5.57421875" style="123" customWidth="1"/>
    <col min="5" max="5" width="6.57421875" style="123" customWidth="1"/>
    <col min="6" max="6" width="5.421875" style="123" customWidth="1"/>
    <col min="7" max="7" width="5.57421875" style="123" customWidth="1"/>
    <col min="8" max="8" width="6.57421875" style="123" customWidth="1"/>
    <col min="9" max="9" width="5.28125" style="123" customWidth="1"/>
    <col min="10" max="10" width="5.57421875" style="123" customWidth="1"/>
    <col min="11" max="11" width="6.57421875" style="123" customWidth="1"/>
    <col min="12" max="12" width="5.28125" style="123" customWidth="1"/>
    <col min="13" max="13" width="5.57421875" style="123" customWidth="1"/>
    <col min="14" max="14" width="6.57421875" style="123" customWidth="1"/>
    <col min="15" max="15" width="5.28125" style="123" customWidth="1"/>
    <col min="16" max="16" width="5.57421875" style="123" customWidth="1"/>
  </cols>
  <sheetData>
    <row r="1" spans="1:16" s="179" customFormat="1" ht="12.75" customHeight="1">
      <c r="A1" s="925" t="s">
        <v>120</v>
      </c>
      <c r="B1" s="929" t="s">
        <v>125</v>
      </c>
      <c r="C1" s="930"/>
      <c r="D1" s="930"/>
      <c r="E1" s="930" t="s">
        <v>121</v>
      </c>
      <c r="F1" s="930"/>
      <c r="G1" s="930"/>
      <c r="H1" s="930" t="s">
        <v>122</v>
      </c>
      <c r="I1" s="930"/>
      <c r="J1" s="930"/>
      <c r="K1" s="930" t="s">
        <v>123</v>
      </c>
      <c r="L1" s="930"/>
      <c r="M1" s="930"/>
      <c r="N1" s="930" t="s">
        <v>124</v>
      </c>
      <c r="O1" s="930"/>
      <c r="P1" s="934"/>
    </row>
    <row r="2" spans="1:17" ht="13.5" thickBot="1">
      <c r="A2" s="926"/>
      <c r="B2" s="185" t="s">
        <v>117</v>
      </c>
      <c r="C2" s="186" t="s">
        <v>118</v>
      </c>
      <c r="D2" s="186" t="s">
        <v>119</v>
      </c>
      <c r="E2" s="186" t="s">
        <v>117</v>
      </c>
      <c r="F2" s="186" t="s">
        <v>118</v>
      </c>
      <c r="G2" s="186" t="s">
        <v>119</v>
      </c>
      <c r="H2" s="186" t="s">
        <v>117</v>
      </c>
      <c r="I2" s="186" t="s">
        <v>118</v>
      </c>
      <c r="J2" s="186" t="s">
        <v>119</v>
      </c>
      <c r="K2" s="186" t="s">
        <v>117</v>
      </c>
      <c r="L2" s="186" t="s">
        <v>118</v>
      </c>
      <c r="M2" s="186" t="s">
        <v>119</v>
      </c>
      <c r="N2" s="186" t="s">
        <v>117</v>
      </c>
      <c r="O2" s="186" t="s">
        <v>118</v>
      </c>
      <c r="P2" s="187" t="s">
        <v>119</v>
      </c>
      <c r="Q2" s="2"/>
    </row>
    <row r="3" spans="1:16" ht="12.75">
      <c r="A3" s="266" t="s">
        <v>128</v>
      </c>
      <c r="B3" s="267">
        <f>'Bordereau Membre du bureau '!A36</f>
        <v>0</v>
      </c>
      <c r="C3" s="268">
        <f>'Bordereau Membre du bureau '!A40</f>
        <v>0</v>
      </c>
      <c r="D3" s="269">
        <f>'Bordereau Membre du bureau '!A44</f>
        <v>0</v>
      </c>
      <c r="E3" s="267">
        <f>+'Bordereau Membre du bureau '!A38</f>
        <v>0</v>
      </c>
      <c r="F3" s="268">
        <f>+'Bordereau Membre du bureau '!A42</f>
        <v>0</v>
      </c>
      <c r="G3" s="269">
        <f>+'Bordereau Membre du bureau '!A46</f>
        <v>0</v>
      </c>
      <c r="H3" s="938"/>
      <c r="I3" s="939"/>
      <c r="J3" s="940"/>
      <c r="K3" s="938"/>
      <c r="L3" s="939"/>
      <c r="M3" s="940"/>
      <c r="N3" s="938"/>
      <c r="O3" s="939"/>
      <c r="P3" s="940"/>
    </row>
    <row r="4" spans="1:16" ht="12.75">
      <c r="A4" s="258" t="s">
        <v>90</v>
      </c>
      <c r="B4" s="254">
        <f>'DEMANDE LICENCES HOMMES'!A39</f>
        <v>0</v>
      </c>
      <c r="C4" s="255">
        <f>'DEMANDE LICENCES HOMMES'!A40</f>
        <v>0</v>
      </c>
      <c r="D4" s="256">
        <f>'DEMANDE LICENCES HOMMES'!A41</f>
        <v>0</v>
      </c>
      <c r="E4" s="254">
        <f>'DEMANDE LICENCES JEUNES'!A37</f>
        <v>0</v>
      </c>
      <c r="F4" s="255">
        <f>'DEMANDE LICENCES JEUNES'!A39</f>
        <v>0</v>
      </c>
      <c r="G4" s="256">
        <f>'DEMANDE LICENCES JEUNES'!A41</f>
        <v>0</v>
      </c>
      <c r="H4" s="931"/>
      <c r="I4" s="255">
        <f>'DEMANDE LICENCES JEUNES'!A43</f>
        <v>0</v>
      </c>
      <c r="J4" s="256">
        <f>'DEMANDE LICENCES JEUNES'!A45</f>
        <v>0</v>
      </c>
      <c r="K4" s="931"/>
      <c r="L4" s="935"/>
      <c r="M4" s="257">
        <f>'DEMANDE LICENCES JEUNES'!A47</f>
        <v>0</v>
      </c>
      <c r="N4" s="931"/>
      <c r="O4" s="935"/>
      <c r="P4" s="256">
        <f>'DEMANDE LICENCES JEUNES'!A49</f>
        <v>0</v>
      </c>
    </row>
    <row r="5" spans="1:16" ht="12.75">
      <c r="A5" s="263" t="s">
        <v>127</v>
      </c>
      <c r="B5" s="264">
        <f>'BORDEREAU REPRISE HOMMES'!B37</f>
        <v>0</v>
      </c>
      <c r="C5" s="261">
        <f>'BORDEREAU REPRISE HOMMES'!B41</f>
        <v>0</v>
      </c>
      <c r="D5" s="262">
        <f>'BORDEREAU REPRISE HOMMES'!B45</f>
        <v>0</v>
      </c>
      <c r="E5" s="264">
        <f>'BORDEREAU REPRISES JEUNES'!B38</f>
        <v>0</v>
      </c>
      <c r="F5" s="261">
        <f>'BORDEREAU REPRISES JEUNES'!B40</f>
        <v>0</v>
      </c>
      <c r="G5" s="262">
        <f>'BORDEREAU REPRISES JEUNES'!B42</f>
        <v>0</v>
      </c>
      <c r="H5" s="932"/>
      <c r="I5" s="261">
        <f>'BORDEREAU REPRISES JEUNES'!B44</f>
        <v>0</v>
      </c>
      <c r="J5" s="262">
        <f>'BORDEREAU REPRISES JEUNES'!B46</f>
        <v>0</v>
      </c>
      <c r="K5" s="932"/>
      <c r="L5" s="936"/>
      <c r="M5" s="265">
        <f>'BORDEREAU REPRISES JEUNES'!B48</f>
        <v>0</v>
      </c>
      <c r="N5" s="932"/>
      <c r="O5" s="936"/>
      <c r="P5" s="262">
        <f>'BORDEREAU REPRISES JEUNES'!B50</f>
        <v>0</v>
      </c>
    </row>
    <row r="6" spans="1:16" ht="13.5" thickBot="1">
      <c r="A6" s="275" t="s">
        <v>126</v>
      </c>
      <c r="B6" s="272">
        <f>'BORDEREAU REPRISE HOMMES'!C37</f>
        <v>0</v>
      </c>
      <c r="C6" s="273">
        <f>'BORDEREAU REPRISE HOMMES'!C41</f>
        <v>0</v>
      </c>
      <c r="D6" s="274">
        <f>'BORDEREAU REPRISE HOMMES'!C45</f>
        <v>0</v>
      </c>
      <c r="E6" s="272">
        <f>'BORDEREAU REPRISES JEUNES'!C38</f>
        <v>0</v>
      </c>
      <c r="F6" s="273">
        <f>'BORDEREAU REPRISES JEUNES'!C40</f>
        <v>0</v>
      </c>
      <c r="G6" s="274">
        <f>'BORDEREAU REPRISES JEUNES'!C42</f>
        <v>0</v>
      </c>
      <c r="H6" s="933"/>
      <c r="I6" s="273">
        <f>'BORDEREAU REPRISES JEUNES'!C44</f>
        <v>0</v>
      </c>
      <c r="J6" s="274">
        <f>'BORDEREAU REPRISES JEUNES'!C46</f>
        <v>0</v>
      </c>
      <c r="K6" s="933"/>
      <c r="L6" s="937"/>
      <c r="M6" s="278">
        <f>'BORDEREAU REPRISES JEUNES'!C48</f>
        <v>0</v>
      </c>
      <c r="N6" s="933"/>
      <c r="O6" s="937"/>
      <c r="P6" s="274">
        <f>'BORDEREAU REPRISES JEUNES'!C50</f>
        <v>0</v>
      </c>
    </row>
    <row r="7" spans="1:16" ht="13.5" thickBot="1">
      <c r="A7" s="181"/>
      <c r="B7" s="178"/>
      <c r="C7" s="178"/>
      <c r="D7" s="178"/>
      <c r="E7" s="178"/>
      <c r="F7" s="178"/>
      <c r="G7" s="178"/>
      <c r="H7" s="182"/>
      <c r="I7" s="183"/>
      <c r="J7" s="183"/>
      <c r="K7" s="182"/>
      <c r="L7" s="182"/>
      <c r="M7" s="184"/>
      <c r="N7" s="182"/>
      <c r="O7" s="182"/>
      <c r="P7" s="178"/>
    </row>
    <row r="8" spans="1:16" ht="12.75">
      <c r="A8" s="927" t="s">
        <v>130</v>
      </c>
      <c r="B8" s="929" t="s">
        <v>131</v>
      </c>
      <c r="C8" s="930"/>
      <c r="D8" s="930"/>
      <c r="E8" s="930" t="s">
        <v>132</v>
      </c>
      <c r="F8" s="930"/>
      <c r="G8" s="930"/>
      <c r="H8" s="930" t="s">
        <v>133</v>
      </c>
      <c r="I8" s="930"/>
      <c r="J8" s="930"/>
      <c r="K8" s="930" t="s">
        <v>134</v>
      </c>
      <c r="L8" s="930"/>
      <c r="M8" s="930"/>
      <c r="N8" s="930" t="s">
        <v>135</v>
      </c>
      <c r="O8" s="930"/>
      <c r="P8" s="934"/>
    </row>
    <row r="9" spans="1:16" ht="13.5" thickBot="1">
      <c r="A9" s="928"/>
      <c r="B9" s="185" t="s">
        <v>117</v>
      </c>
      <c r="C9" s="186" t="s">
        <v>118</v>
      </c>
      <c r="D9" s="186" t="s">
        <v>119</v>
      </c>
      <c r="E9" s="186" t="s">
        <v>117</v>
      </c>
      <c r="F9" s="186" t="s">
        <v>118</v>
      </c>
      <c r="G9" s="186" t="s">
        <v>119</v>
      </c>
      <c r="H9" s="186" t="s">
        <v>117</v>
      </c>
      <c r="I9" s="186" t="s">
        <v>118</v>
      </c>
      <c r="J9" s="186" t="s">
        <v>119</v>
      </c>
      <c r="K9" s="186" t="s">
        <v>117</v>
      </c>
      <c r="L9" s="186" t="s">
        <v>118</v>
      </c>
      <c r="M9" s="186" t="s">
        <v>119</v>
      </c>
      <c r="N9" s="186" t="s">
        <v>117</v>
      </c>
      <c r="O9" s="186" t="s">
        <v>118</v>
      </c>
      <c r="P9" s="187" t="s">
        <v>119</v>
      </c>
    </row>
    <row r="10" spans="1:16" ht="12.75">
      <c r="A10" s="266" t="s">
        <v>129</v>
      </c>
      <c r="B10" s="267">
        <f>'Bordereau Membre du bureau '!A37</f>
        <v>0</v>
      </c>
      <c r="C10" s="268">
        <f>'Bordereau Membre du bureau '!A41</f>
        <v>0</v>
      </c>
      <c r="D10" s="270">
        <f>'Bordereau Membre du bureau '!A45</f>
        <v>0</v>
      </c>
      <c r="E10" s="267">
        <f>'Bordereau Membre du bureau '!A39</f>
        <v>0</v>
      </c>
      <c r="F10" s="268">
        <f>'Bordereau Membre du bureau '!A43</f>
        <v>0</v>
      </c>
      <c r="G10" s="269">
        <f>'Bordereau Membre du bureau '!A47</f>
        <v>0</v>
      </c>
      <c r="H10" s="938"/>
      <c r="I10" s="939"/>
      <c r="J10" s="940"/>
      <c r="K10" s="938"/>
      <c r="L10" s="939"/>
      <c r="M10" s="940"/>
      <c r="N10" s="938"/>
      <c r="O10" s="939"/>
      <c r="P10" s="940"/>
    </row>
    <row r="11" spans="1:16" ht="12.75">
      <c r="A11" s="258" t="s">
        <v>90</v>
      </c>
      <c r="B11" s="254">
        <f>'DEMANDE LICENCES DAMES'!A35</f>
        <v>0</v>
      </c>
      <c r="C11" s="255">
        <f>'DEMANDE LICENCES DAMES'!A36</f>
        <v>0</v>
      </c>
      <c r="D11" s="271">
        <f>'DEMANDE LICENCES DAMES'!A37</f>
        <v>0</v>
      </c>
      <c r="E11" s="254">
        <f>'DEMANDE LICENCES JEUNES'!A38</f>
        <v>0</v>
      </c>
      <c r="F11" s="255">
        <f>'DEMANDE LICENCES JEUNES'!A40</f>
        <v>0</v>
      </c>
      <c r="G11" s="256">
        <f>'DEMANDE LICENCES JEUNES'!A42</f>
        <v>0</v>
      </c>
      <c r="H11" s="931"/>
      <c r="I11" s="255">
        <f>'DEMANDE LICENCES JEUNES'!A44</f>
        <v>0</v>
      </c>
      <c r="J11" s="256">
        <f>'DEMANDE LICENCES JEUNES'!A46</f>
        <v>0</v>
      </c>
      <c r="K11" s="931"/>
      <c r="L11" s="935"/>
      <c r="M11" s="256">
        <f>'DEMANDE LICENCES JEUNES'!A48</f>
        <v>0</v>
      </c>
      <c r="N11" s="931"/>
      <c r="O11" s="935"/>
      <c r="P11" s="256">
        <f>'DEMANDE LICENCES JEUNES'!A50</f>
        <v>0</v>
      </c>
    </row>
    <row r="12" spans="1:16" ht="12.75">
      <c r="A12" s="263" t="s">
        <v>127</v>
      </c>
      <c r="B12" s="264">
        <f>'BORDEREAU REPRISES DAMES'!B38</f>
        <v>0</v>
      </c>
      <c r="C12" s="261">
        <f>'BORDEREAU REPRISES DAMES'!B42</f>
        <v>0</v>
      </c>
      <c r="D12" s="277">
        <f>'BORDEREAU REPRISES DAMES'!B46</f>
        <v>0</v>
      </c>
      <c r="E12" s="260">
        <f>'BORDEREAU REPRISES JEUNES'!B39</f>
        <v>0</v>
      </c>
      <c r="F12" s="261">
        <f>'BORDEREAU REPRISES JEUNES'!B41</f>
        <v>0</v>
      </c>
      <c r="G12" s="262">
        <f>'BORDEREAU REPRISES JEUNES'!B43</f>
        <v>0</v>
      </c>
      <c r="H12" s="932"/>
      <c r="I12" s="261">
        <f>'BORDEREAU REPRISES JEUNES'!B45</f>
        <v>0</v>
      </c>
      <c r="J12" s="262">
        <f>'BORDEREAU REPRISES JEUNES'!B47</f>
        <v>0</v>
      </c>
      <c r="K12" s="932"/>
      <c r="L12" s="936"/>
      <c r="M12" s="262">
        <f>'BORDEREAU REPRISES JEUNES'!B49</f>
        <v>0</v>
      </c>
      <c r="N12" s="932"/>
      <c r="O12" s="936"/>
      <c r="P12" s="262">
        <f>'BORDEREAU REPRISES JEUNES'!B51</f>
        <v>0</v>
      </c>
    </row>
    <row r="13" spans="1:16" ht="13.5" thickBot="1">
      <c r="A13" s="275" t="s">
        <v>126</v>
      </c>
      <c r="B13" s="272">
        <f>'BORDEREAU REPRISES DAMES'!C38</f>
        <v>0</v>
      </c>
      <c r="C13" s="273">
        <f>'BORDEREAU REPRISES DAMES'!C42</f>
        <v>0</v>
      </c>
      <c r="D13" s="276">
        <f>'BORDEREAU REPRISES DAMES'!C46</f>
        <v>0</v>
      </c>
      <c r="E13" s="272">
        <f>'BORDEREAU REPRISES JEUNES'!C39</f>
        <v>0</v>
      </c>
      <c r="F13" s="273">
        <f>'BORDEREAU REPRISES JEUNES'!C41</f>
        <v>0</v>
      </c>
      <c r="G13" s="274">
        <f>'BORDEREAU REPRISES JEUNES'!C43</f>
        <v>0</v>
      </c>
      <c r="H13" s="933"/>
      <c r="I13" s="273">
        <f>'BORDEREAU REPRISES JEUNES'!C45</f>
        <v>0</v>
      </c>
      <c r="J13" s="274">
        <f>'BORDEREAU REPRISES JEUNES'!C47</f>
        <v>0</v>
      </c>
      <c r="K13" s="933"/>
      <c r="L13" s="937"/>
      <c r="M13" s="274">
        <f>'BORDEREAU REPRISES JEUNES'!C49</f>
        <v>0</v>
      </c>
      <c r="N13" s="933"/>
      <c r="O13" s="937"/>
      <c r="P13" s="274">
        <f>'BORDEREAU REPRISES JEUNES'!C51</f>
        <v>0</v>
      </c>
    </row>
    <row r="15" spans="1:16" ht="12.75">
      <c r="A15" s="189" t="s">
        <v>56</v>
      </c>
      <c r="B15" s="177" t="s">
        <v>117</v>
      </c>
      <c r="C15" s="177" t="s">
        <v>118</v>
      </c>
      <c r="D15" s="177" t="s">
        <v>119</v>
      </c>
      <c r="E15" s="188"/>
      <c r="F15" s="191" t="s">
        <v>136</v>
      </c>
      <c r="G15" s="192"/>
      <c r="H15" s="192"/>
      <c r="I15" s="177" t="s">
        <v>117</v>
      </c>
      <c r="J15" s="177" t="s">
        <v>118</v>
      </c>
      <c r="K15" s="177" t="s">
        <v>119</v>
      </c>
      <c r="L15" s="944" t="s">
        <v>139</v>
      </c>
      <c r="M15" s="945"/>
      <c r="N15" s="945"/>
      <c r="O15" s="945"/>
      <c r="P15" s="945"/>
    </row>
    <row r="16" spans="1:16" ht="12.75">
      <c r="A16" s="189" t="s">
        <v>125</v>
      </c>
      <c r="B16" s="279">
        <f>B3+B4+B5</f>
        <v>0</v>
      </c>
      <c r="C16" s="279">
        <f>C3+C4+C5</f>
        <v>0</v>
      </c>
      <c r="D16" s="279">
        <f>D3+D4+D5</f>
        <v>0</v>
      </c>
      <c r="E16" s="180"/>
      <c r="F16" s="922" t="s">
        <v>125</v>
      </c>
      <c r="G16" s="923"/>
      <c r="H16" s="924"/>
      <c r="I16" s="279">
        <f>B6</f>
        <v>0</v>
      </c>
      <c r="J16" s="279">
        <f>C6</f>
        <v>0</v>
      </c>
      <c r="K16" s="279">
        <f>D6</f>
        <v>0</v>
      </c>
      <c r="L16" s="944"/>
      <c r="M16" s="945"/>
      <c r="N16" s="945"/>
      <c r="O16" s="945"/>
      <c r="P16" s="945"/>
    </row>
    <row r="17" spans="1:16" ht="12.75">
      <c r="A17" s="189" t="s">
        <v>131</v>
      </c>
      <c r="B17" s="279">
        <f>B10+B11+B12</f>
        <v>0</v>
      </c>
      <c r="C17" s="279">
        <f>C10+C11+C12</f>
        <v>0</v>
      </c>
      <c r="D17" s="279">
        <f>D10+D11+D12</f>
        <v>0</v>
      </c>
      <c r="E17" s="180"/>
      <c r="F17" s="922" t="s">
        <v>131</v>
      </c>
      <c r="G17" s="923"/>
      <c r="H17" s="924"/>
      <c r="I17" s="279">
        <f>B13</f>
        <v>0</v>
      </c>
      <c r="J17" s="279">
        <f>C13</f>
        <v>0</v>
      </c>
      <c r="K17" s="279">
        <f>D13</f>
        <v>0</v>
      </c>
      <c r="L17" s="944"/>
      <c r="M17" s="945"/>
      <c r="N17" s="945"/>
      <c r="O17" s="945"/>
      <c r="P17" s="945"/>
    </row>
    <row r="18" spans="1:16" ht="12.75">
      <c r="A18" s="253" t="s">
        <v>121</v>
      </c>
      <c r="B18" s="279">
        <f>E3+E4+E5</f>
        <v>0</v>
      </c>
      <c r="C18" s="279">
        <f>F3+F4+F5</f>
        <v>0</v>
      </c>
      <c r="D18" s="279">
        <f>G3+G4+G5</f>
        <v>0</v>
      </c>
      <c r="E18" s="181"/>
      <c r="F18" s="941" t="s">
        <v>121</v>
      </c>
      <c r="G18" s="942"/>
      <c r="H18" s="943"/>
      <c r="I18" s="279">
        <f>E6</f>
        <v>0</v>
      </c>
      <c r="J18" s="279">
        <f>F6</f>
        <v>0</v>
      </c>
      <c r="K18" s="279">
        <f>G6</f>
        <v>0</v>
      </c>
      <c r="L18" s="944"/>
      <c r="M18" s="945"/>
      <c r="N18" s="945"/>
      <c r="O18" s="945"/>
      <c r="P18" s="945"/>
    </row>
    <row r="19" spans="1:16" ht="12.75">
      <c r="A19" s="253" t="s">
        <v>132</v>
      </c>
      <c r="B19" s="279">
        <f>E10+E11+E12</f>
        <v>0</v>
      </c>
      <c r="C19" s="279">
        <f>F10+F11+F12</f>
        <v>0</v>
      </c>
      <c r="D19" s="279">
        <f>G10+G11+G12</f>
        <v>0</v>
      </c>
      <c r="E19" s="181"/>
      <c r="F19" s="941" t="s">
        <v>132</v>
      </c>
      <c r="G19" s="942"/>
      <c r="H19" s="943"/>
      <c r="I19" s="279">
        <f>E13</f>
        <v>0</v>
      </c>
      <c r="J19" s="279">
        <f>F13</f>
        <v>0</v>
      </c>
      <c r="K19" s="279">
        <f>G13</f>
        <v>0</v>
      </c>
      <c r="L19" s="944"/>
      <c r="M19" s="945"/>
      <c r="N19" s="945"/>
      <c r="O19" s="945"/>
      <c r="P19" s="945"/>
    </row>
    <row r="20" spans="1:16" ht="12.75">
      <c r="A20" s="190" t="s">
        <v>122</v>
      </c>
      <c r="B20" s="210"/>
      <c r="C20" s="255">
        <f>I4+I5</f>
        <v>0</v>
      </c>
      <c r="D20" s="255">
        <f>J4+J5</f>
        <v>0</v>
      </c>
      <c r="E20" s="181"/>
      <c r="F20" s="941" t="s">
        <v>122</v>
      </c>
      <c r="G20" s="942"/>
      <c r="H20" s="943"/>
      <c r="I20" s="210"/>
      <c r="J20" s="279">
        <f>I6</f>
        <v>0</v>
      </c>
      <c r="K20" s="279">
        <f>J6</f>
        <v>0</v>
      </c>
      <c r="L20" s="944"/>
      <c r="M20" s="945"/>
      <c r="N20" s="945"/>
      <c r="O20" s="945"/>
      <c r="P20" s="945"/>
    </row>
    <row r="21" spans="1:16" ht="12.75">
      <c r="A21" s="190" t="s">
        <v>133</v>
      </c>
      <c r="B21" s="210"/>
      <c r="C21" s="255">
        <f>I11+I12</f>
        <v>0</v>
      </c>
      <c r="D21" s="255">
        <f>J11+J12</f>
        <v>0</v>
      </c>
      <c r="E21" s="181"/>
      <c r="F21" s="941" t="s">
        <v>133</v>
      </c>
      <c r="G21" s="942"/>
      <c r="H21" s="943"/>
      <c r="I21" s="210"/>
      <c r="J21" s="279">
        <f>I13</f>
        <v>0</v>
      </c>
      <c r="K21" s="279">
        <f>J13</f>
        <v>0</v>
      </c>
      <c r="L21" s="944"/>
      <c r="M21" s="945"/>
      <c r="N21" s="945"/>
      <c r="O21" s="945"/>
      <c r="P21" s="945"/>
    </row>
    <row r="22" spans="1:16" ht="12.75">
      <c r="A22" s="190" t="s">
        <v>123</v>
      </c>
      <c r="B22" s="210"/>
      <c r="C22" s="210"/>
      <c r="D22" s="255">
        <f>M4+M5</f>
        <v>0</v>
      </c>
      <c r="E22" s="181"/>
      <c r="F22" s="941" t="s">
        <v>123</v>
      </c>
      <c r="G22" s="942"/>
      <c r="H22" s="943"/>
      <c r="I22" s="210"/>
      <c r="J22" s="210"/>
      <c r="K22" s="279">
        <f>M6</f>
        <v>0</v>
      </c>
      <c r="L22" s="944"/>
      <c r="M22" s="945"/>
      <c r="N22" s="945"/>
      <c r="O22" s="945"/>
      <c r="P22" s="945"/>
    </row>
    <row r="23" spans="1:16" ht="12.75">
      <c r="A23" s="190" t="s">
        <v>134</v>
      </c>
      <c r="B23" s="210"/>
      <c r="C23" s="210"/>
      <c r="D23" s="255">
        <f>M11+M12</f>
        <v>0</v>
      </c>
      <c r="E23" s="181"/>
      <c r="F23" s="941" t="s">
        <v>134</v>
      </c>
      <c r="G23" s="942"/>
      <c r="H23" s="943"/>
      <c r="I23" s="210"/>
      <c r="J23" s="210"/>
      <c r="K23" s="279">
        <f>M13</f>
        <v>0</v>
      </c>
      <c r="L23" s="944"/>
      <c r="M23" s="945"/>
      <c r="N23" s="945"/>
      <c r="O23" s="945"/>
      <c r="P23" s="945"/>
    </row>
    <row r="24" spans="1:16" ht="12.75">
      <c r="A24" s="190" t="s">
        <v>124</v>
      </c>
      <c r="B24" s="210"/>
      <c r="C24" s="210"/>
      <c r="D24" s="255">
        <f>P4+P5</f>
        <v>0</v>
      </c>
      <c r="E24" s="181"/>
      <c r="F24" s="941" t="s">
        <v>124</v>
      </c>
      <c r="G24" s="942"/>
      <c r="H24" s="943"/>
      <c r="I24" s="210"/>
      <c r="J24" s="210"/>
      <c r="K24" s="279">
        <f>P6</f>
        <v>0</v>
      </c>
      <c r="L24" s="944"/>
      <c r="M24" s="945"/>
      <c r="N24" s="945"/>
      <c r="O24" s="945"/>
      <c r="P24" s="945"/>
    </row>
    <row r="25" spans="1:16" ht="12.75">
      <c r="A25" s="190" t="s">
        <v>135</v>
      </c>
      <c r="B25" s="210"/>
      <c r="C25" s="210"/>
      <c r="D25" s="255">
        <f>P11+P12</f>
        <v>0</v>
      </c>
      <c r="E25" s="181"/>
      <c r="F25" s="941" t="s">
        <v>135</v>
      </c>
      <c r="G25" s="942"/>
      <c r="H25" s="943"/>
      <c r="I25" s="210"/>
      <c r="J25" s="210"/>
      <c r="K25" s="279">
        <f>P13</f>
        <v>0</v>
      </c>
      <c r="L25" s="944"/>
      <c r="M25" s="945"/>
      <c r="N25" s="945"/>
      <c r="O25" s="945"/>
      <c r="P25" s="945"/>
    </row>
  </sheetData>
  <sheetProtection/>
  <mergeCells count="39">
    <mergeCell ref="F24:H24"/>
    <mergeCell ref="F25:H25"/>
    <mergeCell ref="L15:P25"/>
    <mergeCell ref="F18:H18"/>
    <mergeCell ref="F19:H19"/>
    <mergeCell ref="F20:H20"/>
    <mergeCell ref="F21:H21"/>
    <mergeCell ref="F22:H22"/>
    <mergeCell ref="F23:H23"/>
    <mergeCell ref="F16:H16"/>
    <mergeCell ref="N4:N6"/>
    <mergeCell ref="K4:K6"/>
    <mergeCell ref="L4:L6"/>
    <mergeCell ref="O4:O6"/>
    <mergeCell ref="H10:J10"/>
    <mergeCell ref="K10:M10"/>
    <mergeCell ref="N10:P10"/>
    <mergeCell ref="H8:J8"/>
    <mergeCell ref="K8:M8"/>
    <mergeCell ref="N8:P8"/>
    <mergeCell ref="K1:M1"/>
    <mergeCell ref="N1:P1"/>
    <mergeCell ref="H11:H13"/>
    <mergeCell ref="K11:K13"/>
    <mergeCell ref="L11:L13"/>
    <mergeCell ref="N11:N13"/>
    <mergeCell ref="O11:O13"/>
    <mergeCell ref="H3:J3"/>
    <mergeCell ref="K3:M3"/>
    <mergeCell ref="N3:P3"/>
    <mergeCell ref="F17:H17"/>
    <mergeCell ref="A1:A2"/>
    <mergeCell ref="A8:A9"/>
    <mergeCell ref="B1:D1"/>
    <mergeCell ref="E1:G1"/>
    <mergeCell ref="H1:J1"/>
    <mergeCell ref="H4:H6"/>
    <mergeCell ref="B8:D8"/>
    <mergeCell ref="E8:G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S49"/>
  <sheetViews>
    <sheetView zoomScaleSheetLayoutView="40" zoomScalePageLayoutView="0" workbookViewId="0" topLeftCell="A1">
      <selection activeCell="L8" sqref="L8"/>
    </sheetView>
  </sheetViews>
  <sheetFormatPr defaultColWidth="11.421875" defaultRowHeight="12.75"/>
  <cols>
    <col min="1" max="1" width="11.00390625" style="0" customWidth="1"/>
    <col min="2" max="2" width="32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15.7109375" style="0" customWidth="1"/>
    <col min="11" max="12" width="12.7109375" style="0" customWidth="1"/>
    <col min="14" max="19" width="5.7109375" style="0" customWidth="1"/>
  </cols>
  <sheetData>
    <row r="1" spans="1:19" ht="15.75" customHeight="1">
      <c r="A1" s="545" t="s">
        <v>19</v>
      </c>
      <c r="B1" s="546"/>
      <c r="C1" s="553" t="s">
        <v>157</v>
      </c>
      <c r="D1" s="554"/>
      <c r="E1" s="554"/>
      <c r="F1" s="554"/>
      <c r="G1" s="554"/>
      <c r="H1" s="554"/>
      <c r="I1" s="554"/>
      <c r="J1" s="554"/>
      <c r="K1" s="554"/>
      <c r="L1" s="554"/>
      <c r="M1" s="555"/>
      <c r="N1" s="52"/>
      <c r="O1" s="53"/>
      <c r="P1" s="53"/>
      <c r="Q1" s="53"/>
      <c r="R1" s="54"/>
      <c r="S1" s="55"/>
    </row>
    <row r="2" spans="1:19" ht="15">
      <c r="A2" s="547" t="s">
        <v>20</v>
      </c>
      <c r="B2" s="548"/>
      <c r="C2" s="556"/>
      <c r="D2" s="557"/>
      <c r="E2" s="557"/>
      <c r="F2" s="557"/>
      <c r="G2" s="557"/>
      <c r="H2" s="557"/>
      <c r="I2" s="557"/>
      <c r="J2" s="557"/>
      <c r="K2" s="557"/>
      <c r="L2" s="557"/>
      <c r="M2" s="558"/>
      <c r="N2" s="48" t="s">
        <v>21</v>
      </c>
      <c r="O2" s="56"/>
      <c r="P2" s="56"/>
      <c r="Q2" s="56"/>
      <c r="R2" s="57"/>
      <c r="S2" s="58"/>
    </row>
    <row r="3" spans="1:19" ht="15">
      <c r="A3" s="549" t="s">
        <v>22</v>
      </c>
      <c r="B3" s="550"/>
      <c r="C3" s="559"/>
      <c r="D3" s="560"/>
      <c r="E3" s="560"/>
      <c r="F3" s="560"/>
      <c r="G3" s="560"/>
      <c r="H3" s="560"/>
      <c r="I3" s="560"/>
      <c r="J3" s="560"/>
      <c r="K3" s="560"/>
      <c r="L3" s="560"/>
      <c r="M3" s="561"/>
      <c r="N3" s="48" t="s">
        <v>23</v>
      </c>
      <c r="O3" s="56"/>
      <c r="P3" s="56"/>
      <c r="Q3" s="56"/>
      <c r="R3" s="57"/>
      <c r="S3" s="58"/>
    </row>
    <row r="4" spans="1:19" ht="15">
      <c r="A4" s="59"/>
      <c r="B4" s="49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48" t="s">
        <v>24</v>
      </c>
      <c r="O4" s="56"/>
      <c r="P4" s="56"/>
      <c r="Q4" s="56"/>
      <c r="R4" s="57"/>
      <c r="S4" s="58"/>
    </row>
    <row r="5" spans="1:19" ht="15.75">
      <c r="A5" s="59" t="s">
        <v>25</v>
      </c>
      <c r="B5" s="295"/>
      <c r="C5" s="48"/>
      <c r="D5" s="48"/>
      <c r="E5" s="48"/>
      <c r="F5" s="48"/>
      <c r="G5" s="48"/>
      <c r="H5" s="48"/>
      <c r="I5" s="48"/>
      <c r="J5" s="69"/>
      <c r="K5" s="69"/>
      <c r="L5" s="69"/>
      <c r="M5" s="69"/>
      <c r="N5" s="48"/>
      <c r="O5" s="56"/>
      <c r="P5" s="56"/>
      <c r="Q5" s="56"/>
      <c r="R5" s="57"/>
      <c r="S5" s="58"/>
    </row>
    <row r="6" spans="1:19" ht="15.75">
      <c r="A6" s="59"/>
      <c r="B6" s="296"/>
      <c r="C6" s="551" t="s">
        <v>26</v>
      </c>
      <c r="D6" s="552"/>
      <c r="E6" s="458"/>
      <c r="F6" s="50" t="s">
        <v>27</v>
      </c>
      <c r="G6" s="290">
        <v>25</v>
      </c>
      <c r="H6" s="291" t="s">
        <v>36</v>
      </c>
      <c r="I6" s="457">
        <f>E6*G6</f>
        <v>0</v>
      </c>
      <c r="J6" s="69"/>
      <c r="K6" s="69"/>
      <c r="L6" s="69"/>
      <c r="M6" s="71"/>
      <c r="N6" s="48" t="s">
        <v>28</v>
      </c>
      <c r="O6" s="56"/>
      <c r="P6" s="56"/>
      <c r="Q6" s="56"/>
      <c r="R6" s="57"/>
      <c r="S6" s="58"/>
    </row>
    <row r="7" spans="1:19" ht="15.75">
      <c r="A7" s="60" t="s">
        <v>29</v>
      </c>
      <c r="B7" s="297"/>
      <c r="C7" s="551" t="s">
        <v>30</v>
      </c>
      <c r="D7" s="552"/>
      <c r="E7" s="458"/>
      <c r="F7" s="50" t="s">
        <v>27</v>
      </c>
      <c r="G7" s="290">
        <v>25</v>
      </c>
      <c r="H7" s="291" t="s">
        <v>36</v>
      </c>
      <c r="I7" s="457">
        <f>E7*G7</f>
        <v>0</v>
      </c>
      <c r="J7" s="69"/>
      <c r="K7" s="69"/>
      <c r="L7" s="69"/>
      <c r="M7" s="71"/>
      <c r="N7" s="48" t="s">
        <v>31</v>
      </c>
      <c r="O7" s="56"/>
      <c r="P7" s="56"/>
      <c r="Q7" s="56"/>
      <c r="R7" s="57"/>
      <c r="S7" s="58"/>
    </row>
    <row r="8" spans="1:19" ht="15.75">
      <c r="A8" s="59"/>
      <c r="B8" s="296"/>
      <c r="C8" s="551" t="s">
        <v>32</v>
      </c>
      <c r="D8" s="552"/>
      <c r="E8" s="458"/>
      <c r="F8" s="50" t="s">
        <v>27</v>
      </c>
      <c r="G8" s="290">
        <v>8</v>
      </c>
      <c r="H8" s="291" t="s">
        <v>36</v>
      </c>
      <c r="I8" s="457">
        <f>E8*G8</f>
        <v>0</v>
      </c>
      <c r="J8" s="69"/>
      <c r="K8" s="69"/>
      <c r="L8" s="69"/>
      <c r="M8" s="71"/>
      <c r="N8" s="48" t="s">
        <v>33</v>
      </c>
      <c r="O8" s="56"/>
      <c r="P8" s="56"/>
      <c r="Q8" s="56"/>
      <c r="R8" s="57"/>
      <c r="S8" s="58"/>
    </row>
    <row r="9" spans="1:19" ht="15.75">
      <c r="A9" s="61" t="s">
        <v>34</v>
      </c>
      <c r="B9" s="295"/>
      <c r="C9" s="72"/>
      <c r="D9" s="73"/>
      <c r="E9" s="50" t="s">
        <v>35</v>
      </c>
      <c r="F9" s="51" t="s">
        <v>36</v>
      </c>
      <c r="G9" s="562">
        <f>SUM(I6:I8)</f>
        <v>0</v>
      </c>
      <c r="H9" s="563"/>
      <c r="I9" s="564"/>
      <c r="J9" s="69"/>
      <c r="K9" s="69"/>
      <c r="L9" s="70"/>
      <c r="M9" s="71"/>
      <c r="N9" s="48"/>
      <c r="O9" s="56"/>
      <c r="P9" s="56"/>
      <c r="Q9" s="56"/>
      <c r="R9" s="57"/>
      <c r="S9" s="58"/>
    </row>
    <row r="10" spans="1:19" ht="12" customHeight="1" thickBot="1">
      <c r="A10" s="62"/>
      <c r="B10" s="63"/>
      <c r="C10" s="64"/>
      <c r="D10" s="64"/>
      <c r="E10" s="64"/>
      <c r="F10" s="64"/>
      <c r="G10" s="64"/>
      <c r="H10" s="64"/>
      <c r="I10" s="64"/>
      <c r="J10" s="65"/>
      <c r="K10" s="65"/>
      <c r="L10" s="65"/>
      <c r="M10" s="65"/>
      <c r="N10" s="64"/>
      <c r="O10" s="66"/>
      <c r="P10" s="66"/>
      <c r="Q10" s="66"/>
      <c r="R10" s="67"/>
      <c r="S10" s="68"/>
    </row>
    <row r="11" spans="1:19" s="5" customFormat="1" ht="14.25" customHeight="1">
      <c r="A11" s="565" t="s">
        <v>18</v>
      </c>
      <c r="B11" s="539" t="s">
        <v>6</v>
      </c>
      <c r="C11" s="539" t="s">
        <v>5</v>
      </c>
      <c r="D11" s="528" t="s">
        <v>37</v>
      </c>
      <c r="E11" s="529"/>
      <c r="F11" s="529"/>
      <c r="G11" s="529"/>
      <c r="H11" s="529"/>
      <c r="I11" s="529"/>
      <c r="J11" s="539" t="s">
        <v>4</v>
      </c>
      <c r="K11" s="534" t="s">
        <v>0</v>
      </c>
      <c r="L11" s="535"/>
      <c r="M11" s="541" t="s">
        <v>10</v>
      </c>
      <c r="N11" s="536" t="s">
        <v>2</v>
      </c>
      <c r="O11" s="536" t="s">
        <v>1</v>
      </c>
      <c r="P11" s="528" t="s">
        <v>14</v>
      </c>
      <c r="Q11" s="529"/>
      <c r="R11" s="529"/>
      <c r="S11" s="530"/>
    </row>
    <row r="12" spans="1:19" s="5" customFormat="1" ht="14.25" customHeight="1">
      <c r="A12" s="565"/>
      <c r="B12" s="539"/>
      <c r="C12" s="539"/>
      <c r="D12" s="528"/>
      <c r="E12" s="529"/>
      <c r="F12" s="529"/>
      <c r="G12" s="529"/>
      <c r="H12" s="529"/>
      <c r="I12" s="529"/>
      <c r="J12" s="539"/>
      <c r="K12" s="528"/>
      <c r="L12" s="530"/>
      <c r="M12" s="541"/>
      <c r="N12" s="537"/>
      <c r="O12" s="537"/>
      <c r="P12" s="528"/>
      <c r="Q12" s="529"/>
      <c r="R12" s="529"/>
      <c r="S12" s="530"/>
    </row>
    <row r="13" spans="1:19" s="5" customFormat="1" ht="14.25" customHeight="1" thickBot="1">
      <c r="A13" s="566"/>
      <c r="B13" s="540"/>
      <c r="C13" s="540"/>
      <c r="D13" s="531"/>
      <c r="E13" s="532"/>
      <c r="F13" s="532"/>
      <c r="G13" s="532"/>
      <c r="H13" s="532"/>
      <c r="I13" s="532"/>
      <c r="J13" s="540"/>
      <c r="K13" s="531"/>
      <c r="L13" s="533"/>
      <c r="M13" s="541"/>
      <c r="N13" s="538"/>
      <c r="O13" s="538"/>
      <c r="P13" s="531"/>
      <c r="Q13" s="532"/>
      <c r="R13" s="532"/>
      <c r="S13" s="533"/>
    </row>
    <row r="14" spans="1:19" s="1" customFormat="1" ht="27.75" customHeight="1">
      <c r="A14" s="83"/>
      <c r="B14" s="152"/>
      <c r="C14" s="39" t="s">
        <v>11</v>
      </c>
      <c r="D14" s="542"/>
      <c r="E14" s="543"/>
      <c r="F14" s="543"/>
      <c r="G14" s="543"/>
      <c r="H14" s="543"/>
      <c r="I14" s="544"/>
      <c r="J14" s="75"/>
      <c r="K14" s="572"/>
      <c r="L14" s="573"/>
      <c r="M14" s="163" t="s">
        <v>152</v>
      </c>
      <c r="N14" s="286"/>
      <c r="O14" s="38"/>
      <c r="P14" s="76"/>
      <c r="Q14" s="77" t="s">
        <v>16</v>
      </c>
      <c r="R14" s="78"/>
      <c r="S14" s="79" t="s">
        <v>17</v>
      </c>
    </row>
    <row r="15" spans="1:19" s="1" customFormat="1" ht="27.75" customHeight="1">
      <c r="A15" s="80"/>
      <c r="B15" s="300"/>
      <c r="C15" s="39" t="s">
        <v>11</v>
      </c>
      <c r="D15" s="542"/>
      <c r="E15" s="543"/>
      <c r="F15" s="543"/>
      <c r="G15" s="543"/>
      <c r="H15" s="543"/>
      <c r="I15" s="544"/>
      <c r="J15" s="38"/>
      <c r="K15" s="570"/>
      <c r="L15" s="571"/>
      <c r="M15" s="163" t="s">
        <v>152</v>
      </c>
      <c r="N15" s="286"/>
      <c r="O15" s="38"/>
      <c r="P15" s="42"/>
      <c r="Q15" s="43" t="s">
        <v>16</v>
      </c>
      <c r="R15" s="44"/>
      <c r="S15" s="45" t="s">
        <v>17</v>
      </c>
    </row>
    <row r="16" spans="1:19" s="1" customFormat="1" ht="27.75" customHeight="1">
      <c r="A16" s="80"/>
      <c r="B16" s="300"/>
      <c r="C16" s="39" t="s">
        <v>11</v>
      </c>
      <c r="D16" s="300"/>
      <c r="E16" s="301"/>
      <c r="F16" s="301"/>
      <c r="G16" s="301"/>
      <c r="H16" s="301"/>
      <c r="I16" s="302"/>
      <c r="J16" s="38"/>
      <c r="K16" s="570"/>
      <c r="L16" s="571"/>
      <c r="M16" s="163" t="s">
        <v>152</v>
      </c>
      <c r="N16" s="286"/>
      <c r="O16" s="38"/>
      <c r="P16" s="42"/>
      <c r="Q16" s="43" t="s">
        <v>16</v>
      </c>
      <c r="R16" s="44"/>
      <c r="S16" s="45" t="s">
        <v>17</v>
      </c>
    </row>
    <row r="17" spans="1:19" s="1" customFormat="1" ht="27.75" customHeight="1">
      <c r="A17" s="80"/>
      <c r="B17" s="300"/>
      <c r="C17" s="39" t="s">
        <v>11</v>
      </c>
      <c r="D17" s="300"/>
      <c r="E17" s="301"/>
      <c r="F17" s="301"/>
      <c r="G17" s="301"/>
      <c r="H17" s="301"/>
      <c r="I17" s="302"/>
      <c r="J17" s="38"/>
      <c r="K17" s="570"/>
      <c r="L17" s="571"/>
      <c r="M17" s="163" t="s">
        <v>152</v>
      </c>
      <c r="N17" s="286"/>
      <c r="O17" s="38"/>
      <c r="P17" s="42"/>
      <c r="Q17" s="43" t="s">
        <v>16</v>
      </c>
      <c r="R17" s="44"/>
      <c r="S17" s="45" t="s">
        <v>17</v>
      </c>
    </row>
    <row r="18" spans="1:19" s="1" customFormat="1" ht="27.75" customHeight="1">
      <c r="A18" s="80"/>
      <c r="B18" s="300"/>
      <c r="C18" s="39" t="s">
        <v>11</v>
      </c>
      <c r="D18" s="300"/>
      <c r="E18" s="301"/>
      <c r="F18" s="301"/>
      <c r="G18" s="301"/>
      <c r="H18" s="301"/>
      <c r="I18" s="302"/>
      <c r="J18" s="38"/>
      <c r="K18" s="570"/>
      <c r="L18" s="571"/>
      <c r="M18" s="163" t="s">
        <v>152</v>
      </c>
      <c r="N18" s="286"/>
      <c r="O18" s="38"/>
      <c r="P18" s="42"/>
      <c r="Q18" s="43" t="s">
        <v>16</v>
      </c>
      <c r="R18" s="44"/>
      <c r="S18" s="45" t="s">
        <v>17</v>
      </c>
    </row>
    <row r="19" spans="1:19" s="1" customFormat="1" ht="27.75" customHeight="1">
      <c r="A19" s="80"/>
      <c r="B19" s="300"/>
      <c r="C19" s="39" t="s">
        <v>11</v>
      </c>
      <c r="D19" s="300"/>
      <c r="E19" s="301"/>
      <c r="F19" s="301"/>
      <c r="G19" s="301"/>
      <c r="H19" s="301"/>
      <c r="I19" s="302"/>
      <c r="J19" s="38"/>
      <c r="K19" s="570"/>
      <c r="L19" s="571"/>
      <c r="M19" s="163" t="s">
        <v>152</v>
      </c>
      <c r="N19" s="286"/>
      <c r="O19" s="38"/>
      <c r="P19" s="42"/>
      <c r="Q19" s="43" t="s">
        <v>16</v>
      </c>
      <c r="R19" s="44"/>
      <c r="S19" s="45" t="s">
        <v>17</v>
      </c>
    </row>
    <row r="20" spans="1:19" s="1" customFormat="1" ht="27.75" customHeight="1">
      <c r="A20" s="80"/>
      <c r="B20" s="300"/>
      <c r="C20" s="39" t="s">
        <v>11</v>
      </c>
      <c r="D20" s="300"/>
      <c r="E20" s="301"/>
      <c r="F20" s="301"/>
      <c r="G20" s="301"/>
      <c r="H20" s="301"/>
      <c r="I20" s="302"/>
      <c r="J20" s="38"/>
      <c r="K20" s="570"/>
      <c r="L20" s="571"/>
      <c r="M20" s="163" t="s">
        <v>152</v>
      </c>
      <c r="N20" s="286"/>
      <c r="O20" s="38"/>
      <c r="P20" s="42"/>
      <c r="Q20" s="43" t="s">
        <v>16</v>
      </c>
      <c r="R20" s="44"/>
      <c r="S20" s="45" t="s">
        <v>17</v>
      </c>
    </row>
    <row r="21" spans="1:19" s="1" customFormat="1" ht="27.75" customHeight="1">
      <c r="A21" s="80"/>
      <c r="B21" s="300"/>
      <c r="C21" s="39" t="s">
        <v>11</v>
      </c>
      <c r="D21" s="300"/>
      <c r="E21" s="301"/>
      <c r="F21" s="301"/>
      <c r="G21" s="301"/>
      <c r="H21" s="301"/>
      <c r="I21" s="302"/>
      <c r="J21" s="38"/>
      <c r="K21" s="570"/>
      <c r="L21" s="571"/>
      <c r="M21" s="163" t="s">
        <v>152</v>
      </c>
      <c r="N21" s="286"/>
      <c r="O21" s="38"/>
      <c r="P21" s="42"/>
      <c r="Q21" s="43" t="s">
        <v>16</v>
      </c>
      <c r="R21" s="44"/>
      <c r="S21" s="45" t="s">
        <v>17</v>
      </c>
    </row>
    <row r="22" spans="1:19" s="1" customFormat="1" ht="27.75" customHeight="1">
      <c r="A22" s="80"/>
      <c r="B22" s="300"/>
      <c r="C22" s="39" t="s">
        <v>11</v>
      </c>
      <c r="D22" s="300"/>
      <c r="E22" s="301"/>
      <c r="F22" s="301"/>
      <c r="G22" s="301"/>
      <c r="H22" s="301"/>
      <c r="I22" s="302"/>
      <c r="J22" s="38"/>
      <c r="K22" s="570"/>
      <c r="L22" s="571"/>
      <c r="M22" s="163" t="s">
        <v>152</v>
      </c>
      <c r="N22" s="286"/>
      <c r="O22" s="38"/>
      <c r="P22" s="42"/>
      <c r="Q22" s="43" t="s">
        <v>16</v>
      </c>
      <c r="R22" s="44"/>
      <c r="S22" s="45" t="s">
        <v>17</v>
      </c>
    </row>
    <row r="23" spans="1:19" s="1" customFormat="1" ht="27.75" customHeight="1">
      <c r="A23" s="80"/>
      <c r="B23" s="300"/>
      <c r="C23" s="39" t="s">
        <v>11</v>
      </c>
      <c r="D23" s="300"/>
      <c r="E23" s="301"/>
      <c r="F23" s="301"/>
      <c r="G23" s="301"/>
      <c r="H23" s="301"/>
      <c r="I23" s="302"/>
      <c r="J23" s="38"/>
      <c r="K23" s="570"/>
      <c r="L23" s="571"/>
      <c r="M23" s="163" t="s">
        <v>152</v>
      </c>
      <c r="N23" s="286"/>
      <c r="O23" s="38"/>
      <c r="P23" s="42"/>
      <c r="Q23" s="43" t="s">
        <v>16</v>
      </c>
      <c r="R23" s="44"/>
      <c r="S23" s="45" t="s">
        <v>17</v>
      </c>
    </row>
    <row r="24" spans="1:19" s="1" customFormat="1" ht="27.75" customHeight="1">
      <c r="A24" s="80"/>
      <c r="B24" s="239"/>
      <c r="C24" s="39" t="s">
        <v>11</v>
      </c>
      <c r="D24" s="567"/>
      <c r="E24" s="568"/>
      <c r="F24" s="568"/>
      <c r="G24" s="568"/>
      <c r="H24" s="568"/>
      <c r="I24" s="569"/>
      <c r="J24" s="38"/>
      <c r="K24" s="570"/>
      <c r="L24" s="571"/>
      <c r="M24" s="163" t="s">
        <v>152</v>
      </c>
      <c r="N24" s="286"/>
      <c r="O24" s="38"/>
      <c r="P24" s="42"/>
      <c r="Q24" s="43" t="s">
        <v>16</v>
      </c>
      <c r="R24" s="44"/>
      <c r="S24" s="45" t="s">
        <v>17</v>
      </c>
    </row>
    <row r="25" spans="1:19" s="1" customFormat="1" ht="27.75" customHeight="1">
      <c r="A25" s="80"/>
      <c r="B25" s="40"/>
      <c r="C25" s="39" t="s">
        <v>11</v>
      </c>
      <c r="D25" s="567"/>
      <c r="E25" s="568"/>
      <c r="F25" s="568"/>
      <c r="G25" s="568"/>
      <c r="H25" s="568"/>
      <c r="I25" s="569"/>
      <c r="J25" s="38"/>
      <c r="K25" s="570"/>
      <c r="L25" s="571"/>
      <c r="M25" s="163" t="s">
        <v>152</v>
      </c>
      <c r="N25" s="285"/>
      <c r="O25" s="38"/>
      <c r="P25" s="42"/>
      <c r="Q25" s="43" t="s">
        <v>16</v>
      </c>
      <c r="R25" s="44"/>
      <c r="S25" s="45" t="s">
        <v>17</v>
      </c>
    </row>
    <row r="26" spans="1:19" s="1" customFormat="1" ht="27.75" customHeight="1">
      <c r="A26" s="80"/>
      <c r="B26" s="40"/>
      <c r="C26" s="39" t="s">
        <v>11</v>
      </c>
      <c r="D26" s="567"/>
      <c r="E26" s="568"/>
      <c r="F26" s="568"/>
      <c r="G26" s="568"/>
      <c r="H26" s="568"/>
      <c r="I26" s="569"/>
      <c r="J26" s="38"/>
      <c r="K26" s="570"/>
      <c r="L26" s="571"/>
      <c r="M26" s="163" t="s">
        <v>152</v>
      </c>
      <c r="N26" s="285"/>
      <c r="O26" s="38"/>
      <c r="P26" s="42"/>
      <c r="Q26" s="43" t="s">
        <v>16</v>
      </c>
      <c r="R26" s="44"/>
      <c r="S26" s="45" t="s">
        <v>17</v>
      </c>
    </row>
    <row r="27" spans="1:19" s="1" customFormat="1" ht="27.75" customHeight="1">
      <c r="A27" s="80"/>
      <c r="B27" s="40"/>
      <c r="C27" s="39" t="s">
        <v>11</v>
      </c>
      <c r="D27" s="567"/>
      <c r="E27" s="568"/>
      <c r="F27" s="568"/>
      <c r="G27" s="568"/>
      <c r="H27" s="568"/>
      <c r="I27" s="569"/>
      <c r="J27" s="38"/>
      <c r="K27" s="570"/>
      <c r="L27" s="571"/>
      <c r="M27" s="163" t="s">
        <v>152</v>
      </c>
      <c r="N27" s="285"/>
      <c r="O27" s="38"/>
      <c r="P27" s="42"/>
      <c r="Q27" s="43" t="s">
        <v>16</v>
      </c>
      <c r="R27" s="44"/>
      <c r="S27" s="45" t="s">
        <v>17</v>
      </c>
    </row>
    <row r="28" spans="1:19" s="1" customFormat="1" ht="27.75" customHeight="1">
      <c r="A28" s="80"/>
      <c r="B28" s="40"/>
      <c r="C28" s="39" t="s">
        <v>11</v>
      </c>
      <c r="D28" s="567"/>
      <c r="E28" s="568"/>
      <c r="F28" s="568"/>
      <c r="G28" s="568"/>
      <c r="H28" s="568"/>
      <c r="I28" s="569"/>
      <c r="J28" s="38"/>
      <c r="K28" s="570"/>
      <c r="L28" s="571"/>
      <c r="M28" s="163" t="s">
        <v>152</v>
      </c>
      <c r="N28" s="285"/>
      <c r="O28" s="38"/>
      <c r="P28" s="42"/>
      <c r="Q28" s="43" t="s">
        <v>16</v>
      </c>
      <c r="R28" s="44"/>
      <c r="S28" s="45" t="s">
        <v>17</v>
      </c>
    </row>
    <row r="29" spans="1:19" s="1" customFormat="1" ht="27.75" customHeight="1">
      <c r="A29" s="80"/>
      <c r="B29" s="40"/>
      <c r="C29" s="39" t="s">
        <v>11</v>
      </c>
      <c r="D29" s="567"/>
      <c r="E29" s="568"/>
      <c r="F29" s="568"/>
      <c r="G29" s="568"/>
      <c r="H29" s="568"/>
      <c r="I29" s="569"/>
      <c r="J29" s="38"/>
      <c r="K29" s="570"/>
      <c r="L29" s="571"/>
      <c r="M29" s="163" t="s">
        <v>152</v>
      </c>
      <c r="N29" s="285"/>
      <c r="O29" s="38"/>
      <c r="P29" s="42"/>
      <c r="Q29" s="43" t="s">
        <v>16</v>
      </c>
      <c r="R29" s="44"/>
      <c r="S29" s="45" t="s">
        <v>17</v>
      </c>
    </row>
    <row r="30" spans="1:19" s="1" customFormat="1" ht="27.75" customHeight="1">
      <c r="A30" s="80"/>
      <c r="B30" s="40"/>
      <c r="C30" s="39" t="s">
        <v>11</v>
      </c>
      <c r="D30" s="567"/>
      <c r="E30" s="568"/>
      <c r="F30" s="568"/>
      <c r="G30" s="568"/>
      <c r="H30" s="568"/>
      <c r="I30" s="569"/>
      <c r="J30" s="38"/>
      <c r="K30" s="570"/>
      <c r="L30" s="571"/>
      <c r="M30" s="163" t="s">
        <v>152</v>
      </c>
      <c r="N30" s="285"/>
      <c r="O30" s="38"/>
      <c r="P30" s="42"/>
      <c r="Q30" s="43" t="s">
        <v>16</v>
      </c>
      <c r="R30" s="44"/>
      <c r="S30" s="45" t="s">
        <v>17</v>
      </c>
    </row>
    <row r="31" spans="1:19" s="1" customFormat="1" ht="27.75" customHeight="1">
      <c r="A31" s="80"/>
      <c r="B31" s="40"/>
      <c r="C31" s="39" t="s">
        <v>11</v>
      </c>
      <c r="D31" s="567"/>
      <c r="E31" s="568"/>
      <c r="F31" s="568"/>
      <c r="G31" s="568"/>
      <c r="H31" s="568"/>
      <c r="I31" s="569"/>
      <c r="J31" s="38"/>
      <c r="K31" s="570"/>
      <c r="L31" s="571"/>
      <c r="M31" s="163" t="s">
        <v>152</v>
      </c>
      <c r="N31" s="285"/>
      <c r="O31" s="38"/>
      <c r="P31" s="42"/>
      <c r="Q31" s="43" t="s">
        <v>16</v>
      </c>
      <c r="R31" s="44"/>
      <c r="S31" s="45" t="s">
        <v>17</v>
      </c>
    </row>
    <row r="32" spans="1:19" s="1" customFormat="1" ht="27.75" customHeight="1">
      <c r="A32" s="80"/>
      <c r="B32" s="40"/>
      <c r="C32" s="39" t="s">
        <v>11</v>
      </c>
      <c r="D32" s="542"/>
      <c r="E32" s="543"/>
      <c r="F32" s="543"/>
      <c r="G32" s="543"/>
      <c r="H32" s="543"/>
      <c r="I32" s="544"/>
      <c r="J32" s="38"/>
      <c r="K32" s="570"/>
      <c r="L32" s="571"/>
      <c r="M32" s="163" t="s">
        <v>152</v>
      </c>
      <c r="N32" s="285"/>
      <c r="O32" s="38"/>
      <c r="P32" s="42"/>
      <c r="Q32" s="43" t="s">
        <v>16</v>
      </c>
      <c r="R32" s="44"/>
      <c r="S32" s="45" t="s">
        <v>17</v>
      </c>
    </row>
    <row r="33" spans="1:19" s="1" customFormat="1" ht="27.75" customHeight="1" thickBot="1">
      <c r="A33" s="80"/>
      <c r="B33" s="40"/>
      <c r="C33" s="39" t="s">
        <v>11</v>
      </c>
      <c r="D33" s="542"/>
      <c r="E33" s="543"/>
      <c r="F33" s="543"/>
      <c r="G33" s="543"/>
      <c r="H33" s="543"/>
      <c r="I33" s="544"/>
      <c r="J33" s="38"/>
      <c r="K33" s="570"/>
      <c r="L33" s="571"/>
      <c r="M33" s="299" t="s">
        <v>152</v>
      </c>
      <c r="N33" s="285"/>
      <c r="O33" s="38"/>
      <c r="P33" s="42"/>
      <c r="Q33" s="43" t="s">
        <v>16</v>
      </c>
      <c r="R33" s="44"/>
      <c r="S33" s="45" t="s">
        <v>17</v>
      </c>
    </row>
    <row r="34" spans="1:19" s="1" customFormat="1" ht="27.75" customHeight="1">
      <c r="A34" s="249"/>
      <c r="B34" s="171"/>
      <c r="C34" s="166"/>
      <c r="D34" s="166"/>
      <c r="E34" s="166"/>
      <c r="F34" s="166"/>
      <c r="G34" s="166"/>
      <c r="H34" s="166"/>
      <c r="I34" s="166"/>
      <c r="J34" s="172"/>
      <c r="K34" s="172"/>
      <c r="L34" s="172"/>
      <c r="M34" s="166"/>
      <c r="N34" s="172"/>
      <c r="O34" s="172"/>
      <c r="P34" s="171"/>
      <c r="Q34" s="166"/>
      <c r="R34" s="171"/>
      <c r="S34" s="173"/>
    </row>
    <row r="35" ht="12.75" customHeight="1"/>
    <row r="36" spans="1:2" ht="13.5" customHeight="1">
      <c r="A36" s="473"/>
      <c r="B36" s="175" t="s">
        <v>91</v>
      </c>
    </row>
    <row r="37" spans="1:2" ht="12.75">
      <c r="A37" s="473"/>
      <c r="B37" s="175" t="s">
        <v>92</v>
      </c>
    </row>
    <row r="38" spans="1:2" ht="12.75">
      <c r="A38" s="473"/>
      <c r="B38" s="175" t="s">
        <v>97</v>
      </c>
    </row>
    <row r="39" spans="1:2" ht="12.75">
      <c r="A39" s="473"/>
      <c r="B39" s="175" t="s">
        <v>98</v>
      </c>
    </row>
    <row r="40" spans="1:2" ht="12.75">
      <c r="A40" s="473"/>
      <c r="B40" s="175" t="s">
        <v>93</v>
      </c>
    </row>
    <row r="41" spans="1:2" ht="12.75">
      <c r="A41" s="473"/>
      <c r="B41" s="175" t="s">
        <v>94</v>
      </c>
    </row>
    <row r="42" spans="1:2" ht="12.75">
      <c r="A42" s="473"/>
      <c r="B42" s="175" t="s">
        <v>99</v>
      </c>
    </row>
    <row r="43" spans="1:2" ht="12.75">
      <c r="A43" s="473"/>
      <c r="B43" s="175" t="s">
        <v>113</v>
      </c>
    </row>
    <row r="44" spans="1:2" ht="12.75">
      <c r="A44" s="473"/>
      <c r="B44" s="175" t="s">
        <v>95</v>
      </c>
    </row>
    <row r="45" spans="1:2" ht="12.75">
      <c r="A45" s="473"/>
      <c r="B45" s="175" t="s">
        <v>96</v>
      </c>
    </row>
    <row r="46" spans="1:2" ht="12.75">
      <c r="A46" s="473"/>
      <c r="B46" s="175" t="s">
        <v>100</v>
      </c>
    </row>
    <row r="47" spans="1:2" ht="12.75">
      <c r="A47" s="473"/>
      <c r="B47" s="175" t="s">
        <v>101</v>
      </c>
    </row>
    <row r="48" spans="1:2" s="196" customFormat="1" ht="12.75">
      <c r="A48" s="574" t="s">
        <v>138</v>
      </c>
      <c r="B48" s="574"/>
    </row>
    <row r="49" spans="1:2" ht="12.75">
      <c r="A49" s="575"/>
      <c r="B49" s="575"/>
    </row>
  </sheetData>
  <sheetProtection/>
  <mergeCells count="51">
    <mergeCell ref="A48:B49"/>
    <mergeCell ref="D26:I26"/>
    <mergeCell ref="D27:I27"/>
    <mergeCell ref="D28:I28"/>
    <mergeCell ref="D29:I29"/>
    <mergeCell ref="D30:I30"/>
    <mergeCell ref="D31:I31"/>
    <mergeCell ref="D32:I32"/>
    <mergeCell ref="D33:I33"/>
    <mergeCell ref="B11:B13"/>
    <mergeCell ref="C11:C13"/>
    <mergeCell ref="D11:I13"/>
    <mergeCell ref="K33:L33"/>
    <mergeCell ref="K24:L24"/>
    <mergeCell ref="K25:L25"/>
    <mergeCell ref="K26:L26"/>
    <mergeCell ref="K27:L27"/>
    <mergeCell ref="K28:L28"/>
    <mergeCell ref="K31:L31"/>
    <mergeCell ref="K32:L32"/>
    <mergeCell ref="K30:L30"/>
    <mergeCell ref="K29:L29"/>
    <mergeCell ref="K20:L20"/>
    <mergeCell ref="K21:L21"/>
    <mergeCell ref="K22:L22"/>
    <mergeCell ref="D24:I24"/>
    <mergeCell ref="D25:I25"/>
    <mergeCell ref="K23:L23"/>
    <mergeCell ref="K18:L18"/>
    <mergeCell ref="K19:L19"/>
    <mergeCell ref="K14:L14"/>
    <mergeCell ref="K15:L15"/>
    <mergeCell ref="K16:L16"/>
    <mergeCell ref="K17:L17"/>
    <mergeCell ref="D14:I14"/>
    <mergeCell ref="D15:I15"/>
    <mergeCell ref="A1:B1"/>
    <mergeCell ref="A2:B2"/>
    <mergeCell ref="A3:B3"/>
    <mergeCell ref="C6:D6"/>
    <mergeCell ref="C1:M3"/>
    <mergeCell ref="C8:D8"/>
    <mergeCell ref="C7:D7"/>
    <mergeCell ref="G9:I9"/>
    <mergeCell ref="A11:A13"/>
    <mergeCell ref="P11:S13"/>
    <mergeCell ref="K11:L13"/>
    <mergeCell ref="N11:N13"/>
    <mergeCell ref="J11:J13"/>
    <mergeCell ref="M11:M13"/>
    <mergeCell ref="O11:O13"/>
  </mergeCells>
  <printOptions horizontalCentered="1" verticalCentered="1"/>
  <pageMargins left="0.31496062992125984" right="0" top="0" bottom="0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FF1FD"/>
  </sheetPr>
  <dimension ref="A1:S4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0.7109375" style="0" customWidth="1"/>
    <col min="2" max="2" width="32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15.7109375" style="0" customWidth="1"/>
    <col min="11" max="12" width="12.7109375" style="0" customWidth="1"/>
    <col min="14" max="19" width="5.7109375" style="0" customWidth="1"/>
  </cols>
  <sheetData>
    <row r="1" spans="1:19" ht="15" customHeight="1">
      <c r="A1" s="579" t="s">
        <v>19</v>
      </c>
      <c r="B1" s="580"/>
      <c r="C1" s="588" t="s">
        <v>158</v>
      </c>
      <c r="D1" s="589"/>
      <c r="E1" s="589"/>
      <c r="F1" s="589"/>
      <c r="G1" s="589"/>
      <c r="H1" s="589"/>
      <c r="I1" s="589"/>
      <c r="J1" s="589"/>
      <c r="K1" s="589"/>
      <c r="L1" s="589"/>
      <c r="M1" s="590"/>
      <c r="N1" s="90"/>
      <c r="O1" s="91"/>
      <c r="P1" s="91"/>
      <c r="Q1" s="91"/>
      <c r="R1" s="92"/>
      <c r="S1" s="93"/>
    </row>
    <row r="2" spans="1:19" ht="15" customHeight="1">
      <c r="A2" s="581" t="s">
        <v>20</v>
      </c>
      <c r="B2" s="582"/>
      <c r="C2" s="591"/>
      <c r="D2" s="592"/>
      <c r="E2" s="592"/>
      <c r="F2" s="592"/>
      <c r="G2" s="592"/>
      <c r="H2" s="592"/>
      <c r="I2" s="592"/>
      <c r="J2" s="592"/>
      <c r="K2" s="592"/>
      <c r="L2" s="592"/>
      <c r="M2" s="593"/>
      <c r="N2" s="95" t="s">
        <v>21</v>
      </c>
      <c r="O2" s="96"/>
      <c r="P2" s="96"/>
      <c r="Q2" s="96"/>
      <c r="R2" s="97"/>
      <c r="S2" s="98"/>
    </row>
    <row r="3" spans="1:19" ht="15" customHeight="1">
      <c r="A3" s="583" t="s">
        <v>22</v>
      </c>
      <c r="B3" s="584"/>
      <c r="C3" s="591"/>
      <c r="D3" s="592"/>
      <c r="E3" s="592"/>
      <c r="F3" s="592"/>
      <c r="G3" s="592"/>
      <c r="H3" s="592"/>
      <c r="I3" s="592"/>
      <c r="J3" s="592"/>
      <c r="K3" s="592"/>
      <c r="L3" s="592"/>
      <c r="M3" s="593"/>
      <c r="N3" s="95" t="s">
        <v>23</v>
      </c>
      <c r="O3" s="96"/>
      <c r="P3" s="96"/>
      <c r="Q3" s="96"/>
      <c r="R3" s="97"/>
      <c r="S3" s="98"/>
    </row>
    <row r="4" spans="1:19" ht="15">
      <c r="A4" s="99"/>
      <c r="B4" s="459"/>
      <c r="C4" s="594"/>
      <c r="D4" s="595"/>
      <c r="E4" s="595"/>
      <c r="F4" s="595"/>
      <c r="G4" s="595"/>
      <c r="H4" s="595"/>
      <c r="I4" s="595"/>
      <c r="J4" s="595"/>
      <c r="K4" s="595"/>
      <c r="L4" s="595"/>
      <c r="M4" s="596"/>
      <c r="N4" s="95" t="s">
        <v>24</v>
      </c>
      <c r="O4" s="96"/>
      <c r="P4" s="96"/>
      <c r="Q4" s="96"/>
      <c r="R4" s="97"/>
      <c r="S4" s="98"/>
    </row>
    <row r="5" spans="1:19" ht="15.75">
      <c r="A5" s="99" t="s">
        <v>25</v>
      </c>
      <c r="B5" s="460"/>
      <c r="C5" s="154"/>
      <c r="D5" s="95"/>
      <c r="E5" s="95"/>
      <c r="F5" s="95"/>
      <c r="G5" s="95"/>
      <c r="H5" s="95"/>
      <c r="I5" s="95"/>
      <c r="J5" s="94"/>
      <c r="K5" s="94"/>
      <c r="L5" s="94"/>
      <c r="M5" s="94"/>
      <c r="N5" s="95"/>
      <c r="O5" s="96"/>
      <c r="P5" s="96"/>
      <c r="Q5" s="96"/>
      <c r="R5" s="97"/>
      <c r="S5" s="98"/>
    </row>
    <row r="6" spans="1:19" ht="15.75">
      <c r="A6" s="99"/>
      <c r="B6" s="461"/>
      <c r="C6" s="597" t="s">
        <v>26</v>
      </c>
      <c r="D6" s="598"/>
      <c r="E6" s="603"/>
      <c r="F6" s="606" t="s">
        <v>27</v>
      </c>
      <c r="G6" s="609">
        <v>25</v>
      </c>
      <c r="H6" s="622" t="s">
        <v>36</v>
      </c>
      <c r="I6" s="625">
        <f>E6*G6</f>
        <v>0</v>
      </c>
      <c r="J6" s="94"/>
      <c r="K6" s="94"/>
      <c r="L6" s="94"/>
      <c r="M6" s="101"/>
      <c r="N6" s="95" t="s">
        <v>28</v>
      </c>
      <c r="O6" s="96"/>
      <c r="P6" s="96"/>
      <c r="Q6" s="96"/>
      <c r="R6" s="97"/>
      <c r="S6" s="98"/>
    </row>
    <row r="7" spans="1:19" ht="15.75">
      <c r="A7" s="102" t="s">
        <v>29</v>
      </c>
      <c r="B7" s="462"/>
      <c r="C7" s="599"/>
      <c r="D7" s="600"/>
      <c r="E7" s="604"/>
      <c r="F7" s="607"/>
      <c r="G7" s="610"/>
      <c r="H7" s="623"/>
      <c r="I7" s="626"/>
      <c r="J7" s="94"/>
      <c r="K7" s="94"/>
      <c r="L7" s="94"/>
      <c r="M7" s="101"/>
      <c r="N7" s="95" t="s">
        <v>31</v>
      </c>
      <c r="O7" s="96"/>
      <c r="P7" s="96"/>
      <c r="Q7" s="96"/>
      <c r="R7" s="97"/>
      <c r="S7" s="98"/>
    </row>
    <row r="8" spans="1:19" ht="15.75">
      <c r="A8" s="99"/>
      <c r="B8" s="461"/>
      <c r="C8" s="601"/>
      <c r="D8" s="602"/>
      <c r="E8" s="605"/>
      <c r="F8" s="608"/>
      <c r="G8" s="611"/>
      <c r="H8" s="624"/>
      <c r="I8" s="627"/>
      <c r="J8" s="94"/>
      <c r="K8" s="94"/>
      <c r="L8" s="94"/>
      <c r="M8" s="101"/>
      <c r="N8" s="95" t="s">
        <v>33</v>
      </c>
      <c r="O8" s="96"/>
      <c r="P8" s="96"/>
      <c r="Q8" s="96"/>
      <c r="R8" s="97"/>
      <c r="S8" s="98"/>
    </row>
    <row r="9" spans="1:19" ht="15.75">
      <c r="A9" s="103" t="s">
        <v>34</v>
      </c>
      <c r="B9" s="460"/>
      <c r="C9" s="155"/>
      <c r="D9" s="118"/>
      <c r="E9" s="151" t="s">
        <v>35</v>
      </c>
      <c r="F9" s="100" t="s">
        <v>36</v>
      </c>
      <c r="G9" s="585">
        <f>I6</f>
        <v>0</v>
      </c>
      <c r="H9" s="586"/>
      <c r="I9" s="587"/>
      <c r="J9" s="94"/>
      <c r="K9" s="94"/>
      <c r="L9" s="105"/>
      <c r="M9" s="101"/>
      <c r="N9" s="95"/>
      <c r="O9" s="96"/>
      <c r="P9" s="96"/>
      <c r="Q9" s="96"/>
      <c r="R9" s="97"/>
      <c r="S9" s="98"/>
    </row>
    <row r="10" spans="1:19" ht="15">
      <c r="A10" s="103"/>
      <c r="B10" s="104"/>
      <c r="C10" s="154"/>
      <c r="D10" s="95"/>
      <c r="E10" s="94"/>
      <c r="F10" s="105"/>
      <c r="G10" s="176"/>
      <c r="H10" s="96"/>
      <c r="I10" s="96"/>
      <c r="J10" s="94"/>
      <c r="K10" s="94"/>
      <c r="L10" s="105"/>
      <c r="M10" s="101"/>
      <c r="N10" s="95"/>
      <c r="O10" s="96"/>
      <c r="P10" s="96"/>
      <c r="Q10" s="96"/>
      <c r="R10" s="97"/>
      <c r="S10" s="98"/>
    </row>
    <row r="11" spans="1:19" ht="15.75" thickBot="1">
      <c r="A11" s="106"/>
      <c r="B11" s="107"/>
      <c r="C11" s="156"/>
      <c r="D11" s="108"/>
      <c r="E11" s="108"/>
      <c r="F11" s="108"/>
      <c r="G11" s="108"/>
      <c r="H11" s="108"/>
      <c r="I11" s="108"/>
      <c r="J11" s="109"/>
      <c r="K11" s="109"/>
      <c r="L11" s="109"/>
      <c r="M11" s="109"/>
      <c r="N11" s="108"/>
      <c r="O11" s="110"/>
      <c r="P11" s="110"/>
      <c r="Q11" s="110"/>
      <c r="R11" s="111"/>
      <c r="S11" s="112"/>
    </row>
    <row r="12" spans="1:19" ht="12.75">
      <c r="A12" s="577" t="s">
        <v>18</v>
      </c>
      <c r="B12" s="534" t="s">
        <v>6</v>
      </c>
      <c r="C12" s="578" t="s">
        <v>5</v>
      </c>
      <c r="D12" s="534" t="s">
        <v>44</v>
      </c>
      <c r="E12" s="576"/>
      <c r="F12" s="576"/>
      <c r="G12" s="576"/>
      <c r="H12" s="576"/>
      <c r="I12" s="576"/>
      <c r="J12" s="578" t="s">
        <v>4</v>
      </c>
      <c r="K12" s="534" t="s">
        <v>0</v>
      </c>
      <c r="L12" s="535"/>
      <c r="M12" s="613" t="s">
        <v>10</v>
      </c>
      <c r="N12" s="536" t="s">
        <v>2</v>
      </c>
      <c r="O12" s="536" t="s">
        <v>1</v>
      </c>
      <c r="P12" s="534" t="s">
        <v>14</v>
      </c>
      <c r="Q12" s="576"/>
      <c r="R12" s="576"/>
      <c r="S12" s="535"/>
    </row>
    <row r="13" spans="1:19" ht="12.75">
      <c r="A13" s="565"/>
      <c r="B13" s="528"/>
      <c r="C13" s="539"/>
      <c r="D13" s="528"/>
      <c r="E13" s="529"/>
      <c r="F13" s="529"/>
      <c r="G13" s="529"/>
      <c r="H13" s="529"/>
      <c r="I13" s="529"/>
      <c r="J13" s="539"/>
      <c r="K13" s="528"/>
      <c r="L13" s="530"/>
      <c r="M13" s="541"/>
      <c r="N13" s="537"/>
      <c r="O13" s="537"/>
      <c r="P13" s="528"/>
      <c r="Q13" s="529"/>
      <c r="R13" s="529"/>
      <c r="S13" s="530"/>
    </row>
    <row r="14" spans="1:19" ht="13.5" thickBot="1">
      <c r="A14" s="566"/>
      <c r="B14" s="531"/>
      <c r="C14" s="540"/>
      <c r="D14" s="531"/>
      <c r="E14" s="532"/>
      <c r="F14" s="532"/>
      <c r="G14" s="532"/>
      <c r="H14" s="532"/>
      <c r="I14" s="532"/>
      <c r="J14" s="540"/>
      <c r="K14" s="531"/>
      <c r="L14" s="533"/>
      <c r="M14" s="614"/>
      <c r="N14" s="538"/>
      <c r="O14" s="538"/>
      <c r="P14" s="531"/>
      <c r="Q14" s="532"/>
      <c r="R14" s="532"/>
      <c r="S14" s="533"/>
    </row>
    <row r="15" spans="1:19" ht="27.75" customHeight="1">
      <c r="A15" s="83"/>
      <c r="B15" s="387"/>
      <c r="C15" s="39" t="s">
        <v>11</v>
      </c>
      <c r="D15" s="618"/>
      <c r="E15" s="619"/>
      <c r="F15" s="619"/>
      <c r="G15" s="619"/>
      <c r="H15" s="619"/>
      <c r="I15" s="620"/>
      <c r="J15" s="75"/>
      <c r="K15" s="572"/>
      <c r="L15" s="621"/>
      <c r="M15" s="39" t="s">
        <v>11</v>
      </c>
      <c r="N15" s="75"/>
      <c r="O15" s="75"/>
      <c r="P15" s="76"/>
      <c r="Q15" s="77" t="s">
        <v>16</v>
      </c>
      <c r="R15" s="165"/>
      <c r="S15" s="79" t="s">
        <v>17</v>
      </c>
    </row>
    <row r="16" spans="1:19" ht="27.75" customHeight="1">
      <c r="A16" s="80"/>
      <c r="B16" s="388"/>
      <c r="C16" s="39" t="s">
        <v>11</v>
      </c>
      <c r="D16" s="542"/>
      <c r="E16" s="543"/>
      <c r="F16" s="543"/>
      <c r="G16" s="543"/>
      <c r="H16" s="543"/>
      <c r="I16" s="544"/>
      <c r="J16" s="38"/>
      <c r="K16" s="570"/>
      <c r="L16" s="612"/>
      <c r="M16" s="39" t="s">
        <v>11</v>
      </c>
      <c r="N16" s="38"/>
      <c r="O16" s="38"/>
      <c r="P16" s="42"/>
      <c r="Q16" s="43" t="s">
        <v>16</v>
      </c>
      <c r="R16" s="44"/>
      <c r="S16" s="45" t="s">
        <v>17</v>
      </c>
    </row>
    <row r="17" spans="1:19" ht="27.75" customHeight="1">
      <c r="A17" s="80"/>
      <c r="B17" s="137"/>
      <c r="C17" s="39" t="s">
        <v>11</v>
      </c>
      <c r="D17" s="615"/>
      <c r="E17" s="616"/>
      <c r="F17" s="616"/>
      <c r="G17" s="616"/>
      <c r="H17" s="616"/>
      <c r="I17" s="617"/>
      <c r="J17" s="38"/>
      <c r="K17" s="570"/>
      <c r="L17" s="612"/>
      <c r="M17" s="39" t="s">
        <v>11</v>
      </c>
      <c r="N17" s="38"/>
      <c r="O17" s="38"/>
      <c r="P17" s="42"/>
      <c r="Q17" s="43" t="s">
        <v>16</v>
      </c>
      <c r="R17" s="44"/>
      <c r="S17" s="45" t="s">
        <v>17</v>
      </c>
    </row>
    <row r="18" spans="1:19" ht="27.75" customHeight="1">
      <c r="A18" s="80"/>
      <c r="B18" s="300"/>
      <c r="C18" s="39" t="s">
        <v>11</v>
      </c>
      <c r="D18" s="542"/>
      <c r="E18" s="543"/>
      <c r="F18" s="543"/>
      <c r="G18" s="543"/>
      <c r="H18" s="543"/>
      <c r="I18" s="544"/>
      <c r="J18" s="38"/>
      <c r="K18" s="570"/>
      <c r="L18" s="612"/>
      <c r="M18" s="39" t="s">
        <v>11</v>
      </c>
      <c r="N18" s="38"/>
      <c r="O18" s="39"/>
      <c r="P18" s="42"/>
      <c r="Q18" s="43" t="s">
        <v>16</v>
      </c>
      <c r="R18" s="44"/>
      <c r="S18" s="45" t="s">
        <v>17</v>
      </c>
    </row>
    <row r="19" spans="1:19" ht="27.75" customHeight="1">
      <c r="A19" s="80"/>
      <c r="B19" s="153"/>
      <c r="C19" s="39" t="s">
        <v>11</v>
      </c>
      <c r="D19" s="542"/>
      <c r="E19" s="543"/>
      <c r="F19" s="543"/>
      <c r="G19" s="543"/>
      <c r="H19" s="543"/>
      <c r="I19" s="544"/>
      <c r="J19" s="38"/>
      <c r="K19" s="570"/>
      <c r="L19" s="612"/>
      <c r="M19" s="39" t="s">
        <v>11</v>
      </c>
      <c r="N19" s="38"/>
      <c r="O19" s="38"/>
      <c r="P19" s="42"/>
      <c r="Q19" s="43" t="s">
        <v>16</v>
      </c>
      <c r="R19" s="44"/>
      <c r="S19" s="45" t="s">
        <v>17</v>
      </c>
    </row>
    <row r="20" spans="1:19" ht="27.75" customHeight="1">
      <c r="A20" s="80"/>
      <c r="B20" s="153"/>
      <c r="C20" s="39" t="s">
        <v>11</v>
      </c>
      <c r="D20" s="542"/>
      <c r="E20" s="543"/>
      <c r="F20" s="543"/>
      <c r="G20" s="543"/>
      <c r="H20" s="543"/>
      <c r="I20" s="544"/>
      <c r="J20" s="38"/>
      <c r="K20" s="570"/>
      <c r="L20" s="612"/>
      <c r="M20" s="39" t="s">
        <v>11</v>
      </c>
      <c r="N20" s="38"/>
      <c r="O20" s="38"/>
      <c r="P20" s="42"/>
      <c r="Q20" s="43" t="s">
        <v>16</v>
      </c>
      <c r="R20" s="44"/>
      <c r="S20" s="45" t="s">
        <v>17</v>
      </c>
    </row>
    <row r="21" spans="1:19" ht="27.75" customHeight="1">
      <c r="A21" s="80"/>
      <c r="B21" s="153"/>
      <c r="C21" s="39" t="s">
        <v>11</v>
      </c>
      <c r="D21" s="542"/>
      <c r="E21" s="543"/>
      <c r="F21" s="543"/>
      <c r="G21" s="543"/>
      <c r="H21" s="543"/>
      <c r="I21" s="544"/>
      <c r="J21" s="38"/>
      <c r="K21" s="570"/>
      <c r="L21" s="612"/>
      <c r="M21" s="39" t="s">
        <v>11</v>
      </c>
      <c r="N21" s="38"/>
      <c r="O21" s="38"/>
      <c r="P21" s="42"/>
      <c r="Q21" s="43" t="s">
        <v>16</v>
      </c>
      <c r="R21" s="44"/>
      <c r="S21" s="45" t="s">
        <v>17</v>
      </c>
    </row>
    <row r="22" spans="1:19" ht="27.75" customHeight="1">
      <c r="A22" s="80"/>
      <c r="B22" s="153"/>
      <c r="C22" s="39" t="s">
        <v>11</v>
      </c>
      <c r="D22" s="542"/>
      <c r="E22" s="543"/>
      <c r="F22" s="543"/>
      <c r="G22" s="543"/>
      <c r="H22" s="543"/>
      <c r="I22" s="544"/>
      <c r="J22" s="38"/>
      <c r="K22" s="570"/>
      <c r="L22" s="612"/>
      <c r="M22" s="39" t="s">
        <v>11</v>
      </c>
      <c r="N22" s="38"/>
      <c r="O22" s="38"/>
      <c r="P22" s="42"/>
      <c r="Q22" s="43" t="s">
        <v>16</v>
      </c>
      <c r="R22" s="44"/>
      <c r="S22" s="45" t="s">
        <v>17</v>
      </c>
    </row>
    <row r="23" spans="1:19" ht="27.75" customHeight="1">
      <c r="A23" s="80"/>
      <c r="B23" s="153"/>
      <c r="C23" s="39" t="s">
        <v>11</v>
      </c>
      <c r="D23" s="542"/>
      <c r="E23" s="543"/>
      <c r="F23" s="543"/>
      <c r="G23" s="543"/>
      <c r="H23" s="543"/>
      <c r="I23" s="544"/>
      <c r="J23" s="38"/>
      <c r="K23" s="570"/>
      <c r="L23" s="612"/>
      <c r="M23" s="39" t="s">
        <v>11</v>
      </c>
      <c r="N23" s="38"/>
      <c r="O23" s="38"/>
      <c r="P23" s="42"/>
      <c r="Q23" s="43" t="s">
        <v>16</v>
      </c>
      <c r="R23" s="44"/>
      <c r="S23" s="45" t="s">
        <v>17</v>
      </c>
    </row>
    <row r="24" spans="1:19" ht="27.75" customHeight="1">
      <c r="A24" s="80"/>
      <c r="B24" s="153"/>
      <c r="C24" s="39" t="s">
        <v>11</v>
      </c>
      <c r="D24" s="542"/>
      <c r="E24" s="543"/>
      <c r="F24" s="543"/>
      <c r="G24" s="543"/>
      <c r="H24" s="543"/>
      <c r="I24" s="544"/>
      <c r="J24" s="38"/>
      <c r="K24" s="570"/>
      <c r="L24" s="612"/>
      <c r="M24" s="39" t="s">
        <v>11</v>
      </c>
      <c r="N24" s="38"/>
      <c r="O24" s="38"/>
      <c r="P24" s="42"/>
      <c r="Q24" s="43" t="s">
        <v>16</v>
      </c>
      <c r="R24" s="44"/>
      <c r="S24" s="45" t="s">
        <v>17</v>
      </c>
    </row>
    <row r="25" spans="1:19" ht="27.75" customHeight="1">
      <c r="A25" s="80"/>
      <c r="B25" s="153"/>
      <c r="C25" s="39" t="s">
        <v>11</v>
      </c>
      <c r="D25" s="542"/>
      <c r="E25" s="543"/>
      <c r="F25" s="543"/>
      <c r="G25" s="543"/>
      <c r="H25" s="543"/>
      <c r="I25" s="544"/>
      <c r="J25" s="38"/>
      <c r="K25" s="570"/>
      <c r="L25" s="612"/>
      <c r="M25" s="39" t="s">
        <v>11</v>
      </c>
      <c r="N25" s="38"/>
      <c r="O25" s="38"/>
      <c r="P25" s="42"/>
      <c r="Q25" s="43" t="s">
        <v>16</v>
      </c>
      <c r="R25" s="44"/>
      <c r="S25" s="45" t="s">
        <v>17</v>
      </c>
    </row>
    <row r="26" spans="1:19" ht="27.75" customHeight="1">
      <c r="A26" s="80"/>
      <c r="B26" s="153"/>
      <c r="C26" s="39" t="s">
        <v>11</v>
      </c>
      <c r="D26" s="542"/>
      <c r="E26" s="543"/>
      <c r="F26" s="543"/>
      <c r="G26" s="543"/>
      <c r="H26" s="543"/>
      <c r="I26" s="544"/>
      <c r="J26" s="38"/>
      <c r="K26" s="570"/>
      <c r="L26" s="612"/>
      <c r="M26" s="39" t="s">
        <v>11</v>
      </c>
      <c r="N26" s="38"/>
      <c r="O26" s="38"/>
      <c r="P26" s="42"/>
      <c r="Q26" s="43" t="s">
        <v>16</v>
      </c>
      <c r="R26" s="44"/>
      <c r="S26" s="45" t="s">
        <v>17</v>
      </c>
    </row>
    <row r="27" spans="1:19" ht="27.75" customHeight="1">
      <c r="A27" s="80"/>
      <c r="B27" s="153"/>
      <c r="C27" s="39" t="s">
        <v>11</v>
      </c>
      <c r="D27" s="542"/>
      <c r="E27" s="543"/>
      <c r="F27" s="543"/>
      <c r="G27" s="543"/>
      <c r="H27" s="543"/>
      <c r="I27" s="544"/>
      <c r="J27" s="38"/>
      <c r="K27" s="570"/>
      <c r="L27" s="612"/>
      <c r="M27" s="39" t="s">
        <v>11</v>
      </c>
      <c r="N27" s="38"/>
      <c r="O27" s="38"/>
      <c r="P27" s="42"/>
      <c r="Q27" s="43" t="s">
        <v>16</v>
      </c>
      <c r="R27" s="44"/>
      <c r="S27" s="45" t="s">
        <v>17</v>
      </c>
    </row>
    <row r="28" spans="1:19" ht="27.75" customHeight="1">
      <c r="A28" s="80"/>
      <c r="B28" s="153"/>
      <c r="C28" s="39" t="s">
        <v>11</v>
      </c>
      <c r="D28" s="542"/>
      <c r="E28" s="543"/>
      <c r="F28" s="543"/>
      <c r="G28" s="543"/>
      <c r="H28" s="543"/>
      <c r="I28" s="544"/>
      <c r="J28" s="38"/>
      <c r="K28" s="570"/>
      <c r="L28" s="612"/>
      <c r="M28" s="39" t="s">
        <v>11</v>
      </c>
      <c r="N28" s="38"/>
      <c r="O28" s="38"/>
      <c r="P28" s="42"/>
      <c r="Q28" s="43" t="s">
        <v>16</v>
      </c>
      <c r="R28" s="44"/>
      <c r="S28" s="45" t="s">
        <v>17</v>
      </c>
    </row>
    <row r="29" spans="1:19" ht="27.75" customHeight="1">
      <c r="A29" s="80"/>
      <c r="B29" s="153"/>
      <c r="C29" s="39" t="s">
        <v>11</v>
      </c>
      <c r="D29" s="542"/>
      <c r="E29" s="543"/>
      <c r="F29" s="543"/>
      <c r="G29" s="543"/>
      <c r="H29" s="543"/>
      <c r="I29" s="544"/>
      <c r="J29" s="38"/>
      <c r="K29" s="570"/>
      <c r="L29" s="612"/>
      <c r="M29" s="39" t="s">
        <v>11</v>
      </c>
      <c r="N29" s="38"/>
      <c r="O29" s="38"/>
      <c r="P29" s="42"/>
      <c r="Q29" s="43" t="s">
        <v>16</v>
      </c>
      <c r="R29" s="44"/>
      <c r="S29" s="45" t="s">
        <v>17</v>
      </c>
    </row>
    <row r="30" spans="1:19" ht="27.75" customHeight="1">
      <c r="A30" s="80"/>
      <c r="B30" s="153"/>
      <c r="C30" s="39" t="s">
        <v>11</v>
      </c>
      <c r="D30" s="542"/>
      <c r="E30" s="543"/>
      <c r="F30" s="543"/>
      <c r="G30" s="543"/>
      <c r="H30" s="543"/>
      <c r="I30" s="544"/>
      <c r="J30" s="38"/>
      <c r="K30" s="570"/>
      <c r="L30" s="612"/>
      <c r="M30" s="39" t="s">
        <v>11</v>
      </c>
      <c r="N30" s="38"/>
      <c r="O30" s="38"/>
      <c r="P30" s="42"/>
      <c r="Q30" s="43" t="s">
        <v>16</v>
      </c>
      <c r="R30" s="44"/>
      <c r="S30" s="45" t="s">
        <v>17</v>
      </c>
    </row>
    <row r="31" spans="1:19" ht="27.75" customHeight="1">
      <c r="A31" s="80"/>
      <c r="B31" s="153"/>
      <c r="C31" s="39" t="s">
        <v>11</v>
      </c>
      <c r="D31" s="542"/>
      <c r="E31" s="543"/>
      <c r="F31" s="543"/>
      <c r="G31" s="543"/>
      <c r="H31" s="543"/>
      <c r="I31" s="544"/>
      <c r="J31" s="38"/>
      <c r="K31" s="570"/>
      <c r="L31" s="612"/>
      <c r="M31" s="39" t="s">
        <v>11</v>
      </c>
      <c r="N31" s="38"/>
      <c r="O31" s="38"/>
      <c r="P31" s="42"/>
      <c r="Q31" s="43" t="s">
        <v>16</v>
      </c>
      <c r="R31" s="44"/>
      <c r="S31" s="45" t="s">
        <v>17</v>
      </c>
    </row>
    <row r="32" spans="1:19" ht="27.75" customHeight="1">
      <c r="A32" s="80"/>
      <c r="B32" s="153"/>
      <c r="C32" s="39" t="s">
        <v>11</v>
      </c>
      <c r="D32" s="542"/>
      <c r="E32" s="543"/>
      <c r="F32" s="543"/>
      <c r="G32" s="543"/>
      <c r="H32" s="543"/>
      <c r="I32" s="544"/>
      <c r="J32" s="38"/>
      <c r="K32" s="570"/>
      <c r="L32" s="612"/>
      <c r="M32" s="39" t="s">
        <v>11</v>
      </c>
      <c r="N32" s="38"/>
      <c r="O32" s="38"/>
      <c r="P32" s="42"/>
      <c r="Q32" s="43" t="s">
        <v>16</v>
      </c>
      <c r="R32" s="44"/>
      <c r="S32" s="45" t="s">
        <v>17</v>
      </c>
    </row>
    <row r="33" spans="1:19" ht="27.75" customHeight="1">
      <c r="A33" s="80"/>
      <c r="B33" s="153"/>
      <c r="C33" s="39" t="s">
        <v>11</v>
      </c>
      <c r="D33" s="542"/>
      <c r="E33" s="543"/>
      <c r="F33" s="543"/>
      <c r="G33" s="543"/>
      <c r="H33" s="543"/>
      <c r="I33" s="544"/>
      <c r="J33" s="38"/>
      <c r="K33" s="570"/>
      <c r="L33" s="612"/>
      <c r="M33" s="39" t="s">
        <v>11</v>
      </c>
      <c r="N33" s="38"/>
      <c r="O33" s="38"/>
      <c r="P33" s="42"/>
      <c r="Q33" s="43" t="s">
        <v>16</v>
      </c>
      <c r="R33" s="44"/>
      <c r="S33" s="45" t="s">
        <v>17</v>
      </c>
    </row>
    <row r="34" spans="1:19" ht="27.75" customHeight="1" thickBot="1">
      <c r="A34" s="159"/>
      <c r="B34" s="195"/>
      <c r="C34" s="81" t="s">
        <v>11</v>
      </c>
      <c r="D34" s="628"/>
      <c r="E34" s="629"/>
      <c r="F34" s="629"/>
      <c r="G34" s="629"/>
      <c r="H34" s="629"/>
      <c r="I34" s="630"/>
      <c r="J34" s="157"/>
      <c r="K34" s="631"/>
      <c r="L34" s="632"/>
      <c r="M34" s="81" t="s">
        <v>11</v>
      </c>
      <c r="N34" s="157"/>
      <c r="O34" s="157"/>
      <c r="P34" s="158"/>
      <c r="Q34" s="46" t="s">
        <v>16</v>
      </c>
      <c r="R34" s="89"/>
      <c r="S34" s="47" t="s">
        <v>17</v>
      </c>
    </row>
    <row r="35" spans="3:5" ht="12.75">
      <c r="C35" s="166"/>
      <c r="D35" s="194"/>
      <c r="E35" s="194"/>
    </row>
    <row r="36" spans="2:5" ht="12.75">
      <c r="B36" s="170"/>
      <c r="C36" s="3"/>
      <c r="D36" s="3"/>
      <c r="E36" s="3"/>
    </row>
    <row r="37" spans="2:5" ht="16.5" customHeight="1">
      <c r="B37" s="170"/>
      <c r="C37" s="3"/>
      <c r="D37" s="3"/>
      <c r="E37" s="3"/>
    </row>
    <row r="39" spans="1:2" ht="12.75">
      <c r="A39" s="473"/>
      <c r="B39" s="175" t="s">
        <v>91</v>
      </c>
    </row>
    <row r="40" spans="1:2" ht="12.75">
      <c r="A40" s="473"/>
      <c r="B40" s="175" t="s">
        <v>93</v>
      </c>
    </row>
    <row r="41" spans="1:2" ht="12.75">
      <c r="A41" s="473"/>
      <c r="B41" s="175" t="s">
        <v>95</v>
      </c>
    </row>
    <row r="42" spans="1:2" ht="12.75">
      <c r="A42" s="574" t="s">
        <v>138</v>
      </c>
      <c r="B42" s="574"/>
    </row>
    <row r="43" spans="1:2" ht="12.75">
      <c r="A43" s="575"/>
      <c r="B43" s="575"/>
    </row>
  </sheetData>
  <sheetProtection/>
  <mergeCells count="62">
    <mergeCell ref="H6:H8"/>
    <mergeCell ref="I6:I8"/>
    <mergeCell ref="A42:B43"/>
    <mergeCell ref="K32:L32"/>
    <mergeCell ref="D33:I33"/>
    <mergeCell ref="K33:L33"/>
    <mergeCell ref="D34:I34"/>
    <mergeCell ref="K34:L34"/>
    <mergeCell ref="D32:I32"/>
    <mergeCell ref="D23:I23"/>
    <mergeCell ref="K23:L23"/>
    <mergeCell ref="D30:I30"/>
    <mergeCell ref="K30:L30"/>
    <mergeCell ref="D25:I25"/>
    <mergeCell ref="K25:L25"/>
    <mergeCell ref="D26:I26"/>
    <mergeCell ref="D28:I28"/>
    <mergeCell ref="K28:L28"/>
    <mergeCell ref="K26:L26"/>
    <mergeCell ref="D27:I27"/>
    <mergeCell ref="K27:L27"/>
    <mergeCell ref="D24:I24"/>
    <mergeCell ref="K24:L24"/>
    <mergeCell ref="D31:I31"/>
    <mergeCell ref="K31:L31"/>
    <mergeCell ref="D29:I29"/>
    <mergeCell ref="K29:L29"/>
    <mergeCell ref="D21:I21"/>
    <mergeCell ref="K21:L21"/>
    <mergeCell ref="D22:I22"/>
    <mergeCell ref="K22:L22"/>
    <mergeCell ref="D19:I19"/>
    <mergeCell ref="K19:L19"/>
    <mergeCell ref="D20:I20"/>
    <mergeCell ref="K20:L20"/>
    <mergeCell ref="D18:I18"/>
    <mergeCell ref="K18:L18"/>
    <mergeCell ref="K12:L14"/>
    <mergeCell ref="M12:M14"/>
    <mergeCell ref="D16:I16"/>
    <mergeCell ref="K16:L16"/>
    <mergeCell ref="D17:I17"/>
    <mergeCell ref="K17:L17"/>
    <mergeCell ref="D15:I15"/>
    <mergeCell ref="K15:L15"/>
    <mergeCell ref="A1:B1"/>
    <mergeCell ref="A2:B2"/>
    <mergeCell ref="A3:B3"/>
    <mergeCell ref="J12:J14"/>
    <mergeCell ref="G9:I9"/>
    <mergeCell ref="C1:M4"/>
    <mergeCell ref="C6:D8"/>
    <mergeCell ref="E6:E8"/>
    <mergeCell ref="F6:F8"/>
    <mergeCell ref="G6:G8"/>
    <mergeCell ref="N12:N14"/>
    <mergeCell ref="O12:O14"/>
    <mergeCell ref="P12:S14"/>
    <mergeCell ref="A12:A14"/>
    <mergeCell ref="B12:B14"/>
    <mergeCell ref="C12:C14"/>
    <mergeCell ref="D12:I14"/>
  </mergeCells>
  <printOptions horizontalCentered="1" verticalCentered="1"/>
  <pageMargins left="0.31496062992125984" right="0" top="0" bottom="0" header="0.31496062992125984" footer="0.31496062992125984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DBD"/>
  </sheetPr>
  <dimension ref="A1:S39"/>
  <sheetViews>
    <sheetView zoomScalePageLayoutView="0" workbookViewId="0" topLeftCell="A1">
      <selection activeCell="K19" sqref="K19:L19"/>
    </sheetView>
  </sheetViews>
  <sheetFormatPr defaultColWidth="11.421875" defaultRowHeight="12.75"/>
  <cols>
    <col min="1" max="1" width="10.7109375" style="0" customWidth="1"/>
    <col min="2" max="2" width="32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15.7109375" style="0" customWidth="1"/>
    <col min="11" max="12" width="12.7109375" style="0" customWidth="1"/>
    <col min="14" max="15" width="5.7109375" style="0" customWidth="1"/>
    <col min="16" max="16" width="5.7109375" style="208" customWidth="1"/>
    <col min="17" max="17" width="5.7109375" style="0" customWidth="1"/>
    <col min="18" max="18" width="5.7109375" style="208" customWidth="1"/>
    <col min="19" max="19" width="5.7109375" style="0" customWidth="1"/>
  </cols>
  <sheetData>
    <row r="1" spans="1:19" ht="15" customHeight="1">
      <c r="A1" s="633" t="s">
        <v>19</v>
      </c>
      <c r="B1" s="634"/>
      <c r="C1" s="642" t="s">
        <v>159</v>
      </c>
      <c r="D1" s="643"/>
      <c r="E1" s="643"/>
      <c r="F1" s="643"/>
      <c r="G1" s="643"/>
      <c r="H1" s="643"/>
      <c r="I1" s="643"/>
      <c r="J1" s="643"/>
      <c r="K1" s="643"/>
      <c r="L1" s="643"/>
      <c r="M1" s="644"/>
      <c r="N1" s="437"/>
      <c r="O1" s="332"/>
      <c r="P1" s="438"/>
      <c r="Q1" s="332"/>
      <c r="R1" s="438"/>
      <c r="S1" s="334"/>
    </row>
    <row r="2" spans="1:19" ht="15" customHeight="1">
      <c r="A2" s="635" t="s">
        <v>20</v>
      </c>
      <c r="B2" s="636"/>
      <c r="C2" s="645"/>
      <c r="D2" s="646"/>
      <c r="E2" s="646"/>
      <c r="F2" s="646"/>
      <c r="G2" s="646"/>
      <c r="H2" s="646"/>
      <c r="I2" s="646"/>
      <c r="J2" s="646"/>
      <c r="K2" s="646"/>
      <c r="L2" s="646"/>
      <c r="M2" s="647"/>
      <c r="N2" s="344" t="s">
        <v>21</v>
      </c>
      <c r="O2" s="414"/>
      <c r="P2" s="439"/>
      <c r="Q2" s="414"/>
      <c r="R2" s="439"/>
      <c r="S2" s="340"/>
    </row>
    <row r="3" spans="1:19" ht="15" customHeight="1">
      <c r="A3" s="637" t="s">
        <v>22</v>
      </c>
      <c r="B3" s="638"/>
      <c r="C3" s="645"/>
      <c r="D3" s="646"/>
      <c r="E3" s="646"/>
      <c r="F3" s="646"/>
      <c r="G3" s="646"/>
      <c r="H3" s="646"/>
      <c r="I3" s="646"/>
      <c r="J3" s="646"/>
      <c r="K3" s="646"/>
      <c r="L3" s="646"/>
      <c r="M3" s="647"/>
      <c r="N3" s="344" t="s">
        <v>23</v>
      </c>
      <c r="O3" s="414"/>
      <c r="P3" s="439"/>
      <c r="Q3" s="414"/>
      <c r="R3" s="439"/>
      <c r="S3" s="340"/>
    </row>
    <row r="4" spans="1:19" ht="15">
      <c r="A4" s="440"/>
      <c r="B4" s="441"/>
      <c r="C4" s="648"/>
      <c r="D4" s="649"/>
      <c r="E4" s="649"/>
      <c r="F4" s="649"/>
      <c r="G4" s="649"/>
      <c r="H4" s="649"/>
      <c r="I4" s="649"/>
      <c r="J4" s="649"/>
      <c r="K4" s="649"/>
      <c r="L4" s="649"/>
      <c r="M4" s="650"/>
      <c r="N4" s="344" t="s">
        <v>24</v>
      </c>
      <c r="O4" s="414"/>
      <c r="P4" s="439"/>
      <c r="Q4" s="414"/>
      <c r="R4" s="439"/>
      <c r="S4" s="340"/>
    </row>
    <row r="5" spans="1:19" ht="15.75">
      <c r="A5" s="440" t="s">
        <v>25</v>
      </c>
      <c r="B5" s="307"/>
      <c r="C5" s="344"/>
      <c r="D5" s="344"/>
      <c r="E5" s="344"/>
      <c r="F5" s="344"/>
      <c r="G5" s="344"/>
      <c r="H5" s="344"/>
      <c r="I5" s="344"/>
      <c r="J5" s="337"/>
      <c r="K5" s="337"/>
      <c r="L5" s="337"/>
      <c r="M5" s="337"/>
      <c r="N5" s="344"/>
      <c r="O5" s="414"/>
      <c r="P5" s="439"/>
      <c r="Q5" s="414"/>
      <c r="R5" s="439"/>
      <c r="S5" s="340"/>
    </row>
    <row r="6" spans="1:19" ht="15.75">
      <c r="A6" s="440"/>
      <c r="B6" s="308"/>
      <c r="C6" s="651" t="s">
        <v>30</v>
      </c>
      <c r="D6" s="652"/>
      <c r="E6" s="657"/>
      <c r="F6" s="660" t="s">
        <v>27</v>
      </c>
      <c r="G6" s="663">
        <v>25</v>
      </c>
      <c r="H6" s="666" t="s">
        <v>36</v>
      </c>
      <c r="I6" s="669">
        <f>E6*G6</f>
        <v>0</v>
      </c>
      <c r="J6" s="337"/>
      <c r="K6" s="337"/>
      <c r="L6" s="337"/>
      <c r="M6" s="348"/>
      <c r="N6" s="344" t="s">
        <v>28</v>
      </c>
      <c r="O6" s="414"/>
      <c r="P6" s="439"/>
      <c r="Q6" s="414"/>
      <c r="R6" s="439"/>
      <c r="S6" s="340"/>
    </row>
    <row r="7" spans="1:19" ht="15.75">
      <c r="A7" s="442" t="s">
        <v>29</v>
      </c>
      <c r="B7" s="309"/>
      <c r="C7" s="653"/>
      <c r="D7" s="654"/>
      <c r="E7" s="658"/>
      <c r="F7" s="661"/>
      <c r="G7" s="664"/>
      <c r="H7" s="667"/>
      <c r="I7" s="670"/>
      <c r="J7" s="337"/>
      <c r="K7" s="337"/>
      <c r="L7" s="337"/>
      <c r="M7" s="348"/>
      <c r="N7" s="344" t="s">
        <v>31</v>
      </c>
      <c r="O7" s="414"/>
      <c r="P7" s="439"/>
      <c r="Q7" s="414"/>
      <c r="R7" s="439"/>
      <c r="S7" s="340"/>
    </row>
    <row r="8" spans="1:19" ht="15.75">
      <c r="A8" s="440"/>
      <c r="B8" s="308"/>
      <c r="C8" s="655"/>
      <c r="D8" s="656"/>
      <c r="E8" s="659"/>
      <c r="F8" s="662"/>
      <c r="G8" s="665"/>
      <c r="H8" s="668"/>
      <c r="I8" s="671"/>
      <c r="J8" s="337"/>
      <c r="K8" s="337"/>
      <c r="L8" s="337"/>
      <c r="M8" s="348"/>
      <c r="N8" s="344" t="s">
        <v>33</v>
      </c>
      <c r="O8" s="414"/>
      <c r="P8" s="439"/>
      <c r="Q8" s="414"/>
      <c r="R8" s="439"/>
      <c r="S8" s="340"/>
    </row>
    <row r="9" spans="1:19" ht="15.75">
      <c r="A9" s="443" t="s">
        <v>34</v>
      </c>
      <c r="B9" s="307"/>
      <c r="C9" s="444"/>
      <c r="D9" s="445"/>
      <c r="E9" s="446" t="s">
        <v>35</v>
      </c>
      <c r="F9" s="447" t="s">
        <v>36</v>
      </c>
      <c r="G9" s="639">
        <f>I6</f>
        <v>0</v>
      </c>
      <c r="H9" s="640"/>
      <c r="I9" s="641"/>
      <c r="J9" s="337"/>
      <c r="K9" s="337"/>
      <c r="L9" s="350"/>
      <c r="M9" s="348"/>
      <c r="N9" s="344"/>
      <c r="O9" s="414"/>
      <c r="P9" s="439"/>
      <c r="Q9" s="414"/>
      <c r="R9" s="439"/>
      <c r="S9" s="340"/>
    </row>
    <row r="10" spans="1:19" ht="16.5" thickBot="1">
      <c r="A10" s="448"/>
      <c r="B10" s="449"/>
      <c r="C10" s="354"/>
      <c r="D10" s="354"/>
      <c r="E10" s="354"/>
      <c r="F10" s="354"/>
      <c r="G10" s="354"/>
      <c r="H10" s="354"/>
      <c r="I10" s="354"/>
      <c r="J10" s="355"/>
      <c r="K10" s="355"/>
      <c r="L10" s="355"/>
      <c r="M10" s="355"/>
      <c r="N10" s="354"/>
      <c r="O10" s="356"/>
      <c r="P10" s="450"/>
      <c r="Q10" s="356"/>
      <c r="R10" s="450"/>
      <c r="S10" s="451"/>
    </row>
    <row r="11" spans="1:19" ht="12.75">
      <c r="A11" s="565" t="s">
        <v>18</v>
      </c>
      <c r="B11" s="539" t="s">
        <v>6</v>
      </c>
      <c r="C11" s="539" t="s">
        <v>5</v>
      </c>
      <c r="D11" s="528" t="s">
        <v>44</v>
      </c>
      <c r="E11" s="529"/>
      <c r="F11" s="529"/>
      <c r="G11" s="529"/>
      <c r="H11" s="529"/>
      <c r="I11" s="529"/>
      <c r="J11" s="539" t="s">
        <v>4</v>
      </c>
      <c r="K11" s="534" t="s">
        <v>0</v>
      </c>
      <c r="L11" s="535"/>
      <c r="M11" s="541" t="s">
        <v>10</v>
      </c>
      <c r="N11" s="536" t="s">
        <v>2</v>
      </c>
      <c r="O11" s="536" t="s">
        <v>1</v>
      </c>
      <c r="P11" s="528" t="s">
        <v>14</v>
      </c>
      <c r="Q11" s="529"/>
      <c r="R11" s="529"/>
      <c r="S11" s="530"/>
    </row>
    <row r="12" spans="1:19" ht="12.75">
      <c r="A12" s="565"/>
      <c r="B12" s="539"/>
      <c r="C12" s="539"/>
      <c r="D12" s="528"/>
      <c r="E12" s="529"/>
      <c r="F12" s="529"/>
      <c r="G12" s="529"/>
      <c r="H12" s="529"/>
      <c r="I12" s="529"/>
      <c r="J12" s="539"/>
      <c r="K12" s="528"/>
      <c r="L12" s="530"/>
      <c r="M12" s="541"/>
      <c r="N12" s="537"/>
      <c r="O12" s="537"/>
      <c r="P12" s="528"/>
      <c r="Q12" s="529"/>
      <c r="R12" s="529"/>
      <c r="S12" s="530"/>
    </row>
    <row r="13" spans="1:19" ht="13.5" thickBot="1">
      <c r="A13" s="566"/>
      <c r="B13" s="540"/>
      <c r="C13" s="540"/>
      <c r="D13" s="531"/>
      <c r="E13" s="532"/>
      <c r="F13" s="532"/>
      <c r="G13" s="532"/>
      <c r="H13" s="532"/>
      <c r="I13" s="532"/>
      <c r="J13" s="540"/>
      <c r="K13" s="531"/>
      <c r="L13" s="533"/>
      <c r="M13" s="614"/>
      <c r="N13" s="538"/>
      <c r="O13" s="538"/>
      <c r="P13" s="531"/>
      <c r="Q13" s="532"/>
      <c r="R13" s="532"/>
      <c r="S13" s="533"/>
    </row>
    <row r="14" spans="1:19" ht="27.75" customHeight="1">
      <c r="A14" s="83"/>
      <c r="B14" s="82"/>
      <c r="C14" s="284" t="s">
        <v>11</v>
      </c>
      <c r="D14" s="618"/>
      <c r="E14" s="619"/>
      <c r="F14" s="619"/>
      <c r="G14" s="619"/>
      <c r="H14" s="619"/>
      <c r="I14" s="620"/>
      <c r="J14" s="75"/>
      <c r="K14" s="572"/>
      <c r="L14" s="621"/>
      <c r="M14" s="39" t="s">
        <v>11</v>
      </c>
      <c r="N14" s="284"/>
      <c r="O14" s="284"/>
      <c r="P14" s="77"/>
      <c r="Q14" s="77" t="s">
        <v>16</v>
      </c>
      <c r="R14" s="289"/>
      <c r="S14" s="79" t="s">
        <v>17</v>
      </c>
    </row>
    <row r="15" spans="1:19" ht="27.75" customHeight="1">
      <c r="A15" s="80"/>
      <c r="B15" s="40"/>
      <c r="C15" s="39" t="s">
        <v>11</v>
      </c>
      <c r="D15" s="542"/>
      <c r="E15" s="543"/>
      <c r="F15" s="543"/>
      <c r="G15" s="543"/>
      <c r="H15" s="543"/>
      <c r="I15" s="544"/>
      <c r="J15" s="38"/>
      <c r="K15" s="570"/>
      <c r="L15" s="612"/>
      <c r="M15" s="39" t="s">
        <v>11</v>
      </c>
      <c r="N15" s="38"/>
      <c r="O15" s="38"/>
      <c r="P15" s="287"/>
      <c r="Q15" s="43" t="s">
        <v>16</v>
      </c>
      <c r="R15" s="162"/>
      <c r="S15" s="45" t="s">
        <v>17</v>
      </c>
    </row>
    <row r="16" spans="1:19" ht="27.75" customHeight="1">
      <c r="A16" s="80"/>
      <c r="B16" s="40"/>
      <c r="C16" s="39" t="s">
        <v>11</v>
      </c>
      <c r="D16" s="615"/>
      <c r="E16" s="616"/>
      <c r="F16" s="616"/>
      <c r="G16" s="616"/>
      <c r="H16" s="616"/>
      <c r="I16" s="617"/>
      <c r="J16" s="38"/>
      <c r="K16" s="570"/>
      <c r="L16" s="612"/>
      <c r="M16" s="39" t="s">
        <v>11</v>
      </c>
      <c r="N16" s="38"/>
      <c r="O16" s="38"/>
      <c r="P16" s="287"/>
      <c r="Q16" s="43" t="s">
        <v>16</v>
      </c>
      <c r="R16" s="162"/>
      <c r="S16" s="45" t="s">
        <v>17</v>
      </c>
    </row>
    <row r="17" spans="1:19" ht="27.75" customHeight="1">
      <c r="A17" s="80"/>
      <c r="B17" s="40"/>
      <c r="C17" s="39" t="s">
        <v>11</v>
      </c>
      <c r="D17" s="542"/>
      <c r="E17" s="543"/>
      <c r="F17" s="543"/>
      <c r="G17" s="543"/>
      <c r="H17" s="543"/>
      <c r="I17" s="544"/>
      <c r="J17" s="38"/>
      <c r="K17" s="570"/>
      <c r="L17" s="612"/>
      <c r="M17" s="39" t="s">
        <v>11</v>
      </c>
      <c r="N17" s="38"/>
      <c r="O17" s="39"/>
      <c r="P17" s="287"/>
      <c r="Q17" s="43" t="s">
        <v>16</v>
      </c>
      <c r="R17" s="162"/>
      <c r="S17" s="45" t="s">
        <v>17</v>
      </c>
    </row>
    <row r="18" spans="1:19" ht="27.75" customHeight="1">
      <c r="A18" s="80"/>
      <c r="B18" s="40"/>
      <c r="C18" s="39" t="s">
        <v>11</v>
      </c>
      <c r="D18" s="542"/>
      <c r="E18" s="543"/>
      <c r="F18" s="543"/>
      <c r="G18" s="543"/>
      <c r="H18" s="543"/>
      <c r="I18" s="544"/>
      <c r="J18" s="38"/>
      <c r="K18" s="570"/>
      <c r="L18" s="612"/>
      <c r="M18" s="39" t="s">
        <v>11</v>
      </c>
      <c r="N18" s="38"/>
      <c r="O18" s="38"/>
      <c r="P18" s="287"/>
      <c r="Q18" s="43" t="s">
        <v>16</v>
      </c>
      <c r="R18" s="162"/>
      <c r="S18" s="45" t="s">
        <v>17</v>
      </c>
    </row>
    <row r="19" spans="1:19" ht="27.75" customHeight="1">
      <c r="A19" s="80"/>
      <c r="B19" s="40"/>
      <c r="C19" s="39" t="s">
        <v>11</v>
      </c>
      <c r="D19" s="542"/>
      <c r="E19" s="543"/>
      <c r="F19" s="543"/>
      <c r="G19" s="543"/>
      <c r="H19" s="543"/>
      <c r="I19" s="544"/>
      <c r="J19" s="38"/>
      <c r="K19" s="570"/>
      <c r="L19" s="612"/>
      <c r="M19" s="39" t="s">
        <v>11</v>
      </c>
      <c r="N19" s="38"/>
      <c r="O19" s="38"/>
      <c r="P19" s="287"/>
      <c r="Q19" s="43" t="s">
        <v>16</v>
      </c>
      <c r="R19" s="162"/>
      <c r="S19" s="45" t="s">
        <v>17</v>
      </c>
    </row>
    <row r="20" spans="1:19" ht="27.75" customHeight="1">
      <c r="A20" s="80"/>
      <c r="B20" s="40"/>
      <c r="C20" s="39" t="s">
        <v>11</v>
      </c>
      <c r="D20" s="542"/>
      <c r="E20" s="543"/>
      <c r="F20" s="543"/>
      <c r="G20" s="543"/>
      <c r="H20" s="543"/>
      <c r="I20" s="544"/>
      <c r="J20" s="38"/>
      <c r="K20" s="570"/>
      <c r="L20" s="612"/>
      <c r="M20" s="39" t="s">
        <v>11</v>
      </c>
      <c r="N20" s="38"/>
      <c r="O20" s="38"/>
      <c r="P20" s="287"/>
      <c r="Q20" s="43" t="s">
        <v>16</v>
      </c>
      <c r="R20" s="162"/>
      <c r="S20" s="45" t="s">
        <v>17</v>
      </c>
    </row>
    <row r="21" spans="1:19" ht="27.75" customHeight="1">
      <c r="A21" s="80"/>
      <c r="B21" s="40"/>
      <c r="C21" s="39" t="s">
        <v>11</v>
      </c>
      <c r="D21" s="542"/>
      <c r="E21" s="543"/>
      <c r="F21" s="543"/>
      <c r="G21" s="543"/>
      <c r="H21" s="543"/>
      <c r="I21" s="544"/>
      <c r="J21" s="38"/>
      <c r="K21" s="570"/>
      <c r="L21" s="612"/>
      <c r="M21" s="39" t="s">
        <v>11</v>
      </c>
      <c r="N21" s="38"/>
      <c r="O21" s="38"/>
      <c r="P21" s="287"/>
      <c r="Q21" s="43" t="s">
        <v>16</v>
      </c>
      <c r="R21" s="162"/>
      <c r="S21" s="45" t="s">
        <v>17</v>
      </c>
    </row>
    <row r="22" spans="1:19" ht="27.75" customHeight="1">
      <c r="A22" s="80"/>
      <c r="B22" s="40"/>
      <c r="C22" s="39" t="s">
        <v>11</v>
      </c>
      <c r="D22" s="542"/>
      <c r="E22" s="543"/>
      <c r="F22" s="543"/>
      <c r="G22" s="543"/>
      <c r="H22" s="543"/>
      <c r="I22" s="544"/>
      <c r="J22" s="38"/>
      <c r="K22" s="570"/>
      <c r="L22" s="612"/>
      <c r="M22" s="39" t="s">
        <v>11</v>
      </c>
      <c r="N22" s="38"/>
      <c r="O22" s="38"/>
      <c r="P22" s="287"/>
      <c r="Q22" s="43" t="s">
        <v>16</v>
      </c>
      <c r="R22" s="162"/>
      <c r="S22" s="45" t="s">
        <v>17</v>
      </c>
    </row>
    <row r="23" spans="1:19" ht="27.75" customHeight="1">
      <c r="A23" s="80"/>
      <c r="B23" s="40"/>
      <c r="C23" s="39" t="s">
        <v>11</v>
      </c>
      <c r="D23" s="542"/>
      <c r="E23" s="543"/>
      <c r="F23" s="543"/>
      <c r="G23" s="543"/>
      <c r="H23" s="543"/>
      <c r="I23" s="544"/>
      <c r="J23" s="38"/>
      <c r="K23" s="570"/>
      <c r="L23" s="612"/>
      <c r="M23" s="39" t="s">
        <v>11</v>
      </c>
      <c r="N23" s="38"/>
      <c r="O23" s="38"/>
      <c r="P23" s="287"/>
      <c r="Q23" s="43" t="s">
        <v>16</v>
      </c>
      <c r="R23" s="162"/>
      <c r="S23" s="45" t="s">
        <v>17</v>
      </c>
    </row>
    <row r="24" spans="1:19" ht="27.75" customHeight="1">
      <c r="A24" s="80"/>
      <c r="B24" s="40"/>
      <c r="C24" s="39" t="s">
        <v>11</v>
      </c>
      <c r="D24" s="542"/>
      <c r="E24" s="543"/>
      <c r="F24" s="543"/>
      <c r="G24" s="543"/>
      <c r="H24" s="543"/>
      <c r="I24" s="544"/>
      <c r="J24" s="38"/>
      <c r="K24" s="570"/>
      <c r="L24" s="612"/>
      <c r="M24" s="39" t="s">
        <v>11</v>
      </c>
      <c r="N24" s="38"/>
      <c r="O24" s="38"/>
      <c r="P24" s="287"/>
      <c r="Q24" s="43" t="s">
        <v>16</v>
      </c>
      <c r="R24" s="162"/>
      <c r="S24" s="45" t="s">
        <v>17</v>
      </c>
    </row>
    <row r="25" spans="1:19" ht="27.75" customHeight="1">
      <c r="A25" s="80"/>
      <c r="B25" s="40"/>
      <c r="C25" s="39" t="s">
        <v>11</v>
      </c>
      <c r="D25" s="542"/>
      <c r="E25" s="543"/>
      <c r="F25" s="543"/>
      <c r="G25" s="543"/>
      <c r="H25" s="543"/>
      <c r="I25" s="544"/>
      <c r="J25" s="38"/>
      <c r="K25" s="570"/>
      <c r="L25" s="612"/>
      <c r="M25" s="39" t="s">
        <v>11</v>
      </c>
      <c r="N25" s="38"/>
      <c r="O25" s="38"/>
      <c r="P25" s="287"/>
      <c r="Q25" s="43" t="s">
        <v>16</v>
      </c>
      <c r="R25" s="162"/>
      <c r="S25" s="45" t="s">
        <v>17</v>
      </c>
    </row>
    <row r="26" spans="1:19" ht="27.75" customHeight="1">
      <c r="A26" s="80"/>
      <c r="B26" s="40"/>
      <c r="C26" s="39" t="s">
        <v>11</v>
      </c>
      <c r="D26" s="542"/>
      <c r="E26" s="543"/>
      <c r="F26" s="543"/>
      <c r="G26" s="543"/>
      <c r="H26" s="543"/>
      <c r="I26" s="544"/>
      <c r="J26" s="38"/>
      <c r="K26" s="570"/>
      <c r="L26" s="612"/>
      <c r="M26" s="39" t="s">
        <v>11</v>
      </c>
      <c r="N26" s="38"/>
      <c r="O26" s="38"/>
      <c r="P26" s="287"/>
      <c r="Q26" s="43" t="s">
        <v>16</v>
      </c>
      <c r="R26" s="162"/>
      <c r="S26" s="45" t="s">
        <v>17</v>
      </c>
    </row>
    <row r="27" spans="1:19" ht="27.75" customHeight="1">
      <c r="A27" s="80"/>
      <c r="B27" s="40"/>
      <c r="C27" s="39" t="s">
        <v>11</v>
      </c>
      <c r="D27" s="542"/>
      <c r="E27" s="543"/>
      <c r="F27" s="543"/>
      <c r="G27" s="543"/>
      <c r="H27" s="543"/>
      <c r="I27" s="544"/>
      <c r="J27" s="38"/>
      <c r="K27" s="570"/>
      <c r="L27" s="612"/>
      <c r="M27" s="39" t="s">
        <v>11</v>
      </c>
      <c r="N27" s="38"/>
      <c r="O27" s="38"/>
      <c r="P27" s="287"/>
      <c r="Q27" s="43" t="s">
        <v>16</v>
      </c>
      <c r="R27" s="162"/>
      <c r="S27" s="45" t="s">
        <v>17</v>
      </c>
    </row>
    <row r="28" spans="1:19" ht="27.75" customHeight="1">
      <c r="A28" s="80"/>
      <c r="B28" s="40"/>
      <c r="C28" s="39" t="s">
        <v>11</v>
      </c>
      <c r="D28" s="542"/>
      <c r="E28" s="543"/>
      <c r="F28" s="543"/>
      <c r="G28" s="543"/>
      <c r="H28" s="543"/>
      <c r="I28" s="544"/>
      <c r="J28" s="38"/>
      <c r="K28" s="570"/>
      <c r="L28" s="612"/>
      <c r="M28" s="39" t="s">
        <v>11</v>
      </c>
      <c r="N28" s="38"/>
      <c r="O28" s="38"/>
      <c r="P28" s="287"/>
      <c r="Q28" s="43" t="s">
        <v>16</v>
      </c>
      <c r="R28" s="162"/>
      <c r="S28" s="45" t="s">
        <v>17</v>
      </c>
    </row>
    <row r="29" spans="1:19" ht="27.75" customHeight="1">
      <c r="A29" s="80"/>
      <c r="B29" s="40"/>
      <c r="C29" s="39" t="s">
        <v>11</v>
      </c>
      <c r="D29" s="542"/>
      <c r="E29" s="543"/>
      <c r="F29" s="543"/>
      <c r="G29" s="543"/>
      <c r="H29" s="543"/>
      <c r="I29" s="544"/>
      <c r="J29" s="38"/>
      <c r="K29" s="570"/>
      <c r="L29" s="612"/>
      <c r="M29" s="39" t="s">
        <v>11</v>
      </c>
      <c r="N29" s="38"/>
      <c r="O29" s="38"/>
      <c r="P29" s="287"/>
      <c r="Q29" s="43" t="s">
        <v>16</v>
      </c>
      <c r="R29" s="162"/>
      <c r="S29" s="45" t="s">
        <v>17</v>
      </c>
    </row>
    <row r="30" spans="1:19" ht="27.75" customHeight="1">
      <c r="A30" s="80"/>
      <c r="B30" s="40"/>
      <c r="C30" s="39" t="s">
        <v>11</v>
      </c>
      <c r="D30" s="542"/>
      <c r="E30" s="543"/>
      <c r="F30" s="543"/>
      <c r="G30" s="543"/>
      <c r="H30" s="543"/>
      <c r="I30" s="544"/>
      <c r="J30" s="38"/>
      <c r="K30" s="570"/>
      <c r="L30" s="612"/>
      <c r="M30" s="39" t="s">
        <v>11</v>
      </c>
      <c r="N30" s="38"/>
      <c r="O30" s="38"/>
      <c r="P30" s="287"/>
      <c r="Q30" s="43" t="s">
        <v>16</v>
      </c>
      <c r="R30" s="162"/>
      <c r="S30" s="45" t="s">
        <v>17</v>
      </c>
    </row>
    <row r="31" spans="1:19" ht="27.75" customHeight="1">
      <c r="A31" s="80"/>
      <c r="B31" s="40"/>
      <c r="C31" s="39" t="s">
        <v>11</v>
      </c>
      <c r="D31" s="542"/>
      <c r="E31" s="543"/>
      <c r="F31" s="543"/>
      <c r="G31" s="543"/>
      <c r="H31" s="543"/>
      <c r="I31" s="544"/>
      <c r="J31" s="38"/>
      <c r="K31" s="570"/>
      <c r="L31" s="612"/>
      <c r="M31" s="39" t="s">
        <v>11</v>
      </c>
      <c r="N31" s="38"/>
      <c r="O31" s="38"/>
      <c r="P31" s="287"/>
      <c r="Q31" s="43" t="s">
        <v>16</v>
      </c>
      <c r="R31" s="162"/>
      <c r="S31" s="45" t="s">
        <v>17</v>
      </c>
    </row>
    <row r="32" spans="1:19" ht="27.75" customHeight="1">
      <c r="A32" s="80"/>
      <c r="B32" s="40"/>
      <c r="C32" s="39" t="s">
        <v>11</v>
      </c>
      <c r="D32" s="542"/>
      <c r="E32" s="543"/>
      <c r="F32" s="543"/>
      <c r="G32" s="543"/>
      <c r="H32" s="543"/>
      <c r="I32" s="544"/>
      <c r="J32" s="38"/>
      <c r="K32" s="570"/>
      <c r="L32" s="612"/>
      <c r="M32" s="39" t="s">
        <v>11</v>
      </c>
      <c r="N32" s="38"/>
      <c r="O32" s="38"/>
      <c r="P32" s="287"/>
      <c r="Q32" s="43" t="s">
        <v>16</v>
      </c>
      <c r="R32" s="162"/>
      <c r="S32" s="45" t="s">
        <v>17</v>
      </c>
    </row>
    <row r="33" spans="1:19" ht="27.75" customHeight="1" thickBot="1">
      <c r="A33" s="159"/>
      <c r="B33" s="160"/>
      <c r="C33" s="81" t="s">
        <v>11</v>
      </c>
      <c r="D33" s="628"/>
      <c r="E33" s="629"/>
      <c r="F33" s="629"/>
      <c r="G33" s="629"/>
      <c r="H33" s="629"/>
      <c r="I33" s="630"/>
      <c r="J33" s="157"/>
      <c r="K33" s="631"/>
      <c r="L33" s="632"/>
      <c r="M33" s="81" t="s">
        <v>11</v>
      </c>
      <c r="N33" s="157"/>
      <c r="O33" s="157"/>
      <c r="P33" s="288"/>
      <c r="Q33" s="46" t="s">
        <v>16</v>
      </c>
      <c r="R33" s="207"/>
      <c r="S33" s="47" t="s">
        <v>17</v>
      </c>
    </row>
    <row r="34" spans="1:19" ht="14.25" customHeight="1">
      <c r="A34" s="174"/>
      <c r="B34" s="171"/>
      <c r="C34" s="166"/>
      <c r="D34" s="166"/>
      <c r="E34" s="166"/>
      <c r="F34" s="166"/>
      <c r="G34" s="166"/>
      <c r="H34" s="166"/>
      <c r="I34" s="166"/>
      <c r="J34" s="172"/>
      <c r="K34" s="172"/>
      <c r="L34" s="172"/>
      <c r="M34" s="166"/>
      <c r="N34" s="172"/>
      <c r="O34" s="172"/>
      <c r="P34" s="172"/>
      <c r="Q34" s="166"/>
      <c r="R34" s="172"/>
      <c r="S34" s="173"/>
    </row>
    <row r="35" spans="1:2" ht="12.75">
      <c r="A35" s="193"/>
      <c r="B35" s="175" t="s">
        <v>92</v>
      </c>
    </row>
    <row r="36" spans="1:2" ht="12.75">
      <c r="A36" s="193"/>
      <c r="B36" s="175" t="s">
        <v>94</v>
      </c>
    </row>
    <row r="37" spans="1:2" ht="12.75">
      <c r="A37" s="193"/>
      <c r="B37" s="175" t="s">
        <v>96</v>
      </c>
    </row>
    <row r="38" spans="1:2" ht="12.75">
      <c r="A38" s="574" t="s">
        <v>138</v>
      </c>
      <c r="B38" s="574"/>
    </row>
    <row r="39" spans="1:2" ht="12.75">
      <c r="A39" s="575"/>
      <c r="B39" s="575"/>
    </row>
  </sheetData>
  <sheetProtection/>
  <mergeCells count="62">
    <mergeCell ref="A38:B39"/>
    <mergeCell ref="D33:I33"/>
    <mergeCell ref="K33:L33"/>
    <mergeCell ref="C6:D8"/>
    <mergeCell ref="E6:E8"/>
    <mergeCell ref="F6:F8"/>
    <mergeCell ref="G6:G8"/>
    <mergeCell ref="H6:H8"/>
    <mergeCell ref="I6:I8"/>
    <mergeCell ref="D30:I30"/>
    <mergeCell ref="K30:L30"/>
    <mergeCell ref="D31:I31"/>
    <mergeCell ref="K31:L31"/>
    <mergeCell ref="D32:I32"/>
    <mergeCell ref="K32:L32"/>
    <mergeCell ref="D27:I27"/>
    <mergeCell ref="K27:L27"/>
    <mergeCell ref="D28:I28"/>
    <mergeCell ref="K28:L28"/>
    <mergeCell ref="D22:I22"/>
    <mergeCell ref="K22:L22"/>
    <mergeCell ref="D29:I29"/>
    <mergeCell ref="K29:L29"/>
    <mergeCell ref="D24:I24"/>
    <mergeCell ref="K24:L24"/>
    <mergeCell ref="D25:I25"/>
    <mergeCell ref="K25:L25"/>
    <mergeCell ref="D26:I26"/>
    <mergeCell ref="K26:L26"/>
    <mergeCell ref="D23:I23"/>
    <mergeCell ref="K23:L23"/>
    <mergeCell ref="D18:I18"/>
    <mergeCell ref="K18:L18"/>
    <mergeCell ref="D19:I19"/>
    <mergeCell ref="K19:L19"/>
    <mergeCell ref="D20:I20"/>
    <mergeCell ref="K20:L20"/>
    <mergeCell ref="D21:I21"/>
    <mergeCell ref="K21:L21"/>
    <mergeCell ref="D17:I17"/>
    <mergeCell ref="K17:L17"/>
    <mergeCell ref="K11:L13"/>
    <mergeCell ref="M11:M13"/>
    <mergeCell ref="D15:I15"/>
    <mergeCell ref="K15:L15"/>
    <mergeCell ref="D16:I16"/>
    <mergeCell ref="K16:L16"/>
    <mergeCell ref="D14:I14"/>
    <mergeCell ref="K14:L14"/>
    <mergeCell ref="A1:B1"/>
    <mergeCell ref="A2:B2"/>
    <mergeCell ref="A3:B3"/>
    <mergeCell ref="J11:J13"/>
    <mergeCell ref="G9:I9"/>
    <mergeCell ref="C1:M4"/>
    <mergeCell ref="N11:N13"/>
    <mergeCell ref="O11:O13"/>
    <mergeCell ref="P11:S13"/>
    <mergeCell ref="A11:A13"/>
    <mergeCell ref="B11:B13"/>
    <mergeCell ref="C11:C13"/>
    <mergeCell ref="D11:I13"/>
  </mergeCells>
  <printOptions horizontalCentered="1" verticalCentered="1"/>
  <pageMargins left="0.31496062992125984" right="0" top="0" bottom="0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DFFBF"/>
  </sheetPr>
  <dimension ref="A1:S5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0.7109375" style="0" customWidth="1"/>
    <col min="2" max="2" width="32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15.7109375" style="0" customWidth="1"/>
    <col min="11" max="12" width="12.7109375" style="0" customWidth="1"/>
    <col min="14" max="19" width="5.7109375" style="0" customWidth="1"/>
  </cols>
  <sheetData>
    <row r="1" spans="1:19" ht="15.75">
      <c r="A1" s="672" t="s">
        <v>19</v>
      </c>
      <c r="B1" s="673"/>
      <c r="C1" s="678" t="s">
        <v>160</v>
      </c>
      <c r="D1" s="679"/>
      <c r="E1" s="679"/>
      <c r="F1" s="679"/>
      <c r="G1" s="679"/>
      <c r="H1" s="679"/>
      <c r="I1" s="679"/>
      <c r="J1" s="679"/>
      <c r="K1" s="679"/>
      <c r="L1" s="680"/>
      <c r="M1" s="358"/>
      <c r="N1" s="359"/>
      <c r="O1" s="360"/>
      <c r="P1" s="360"/>
      <c r="Q1" s="360"/>
      <c r="R1" s="362"/>
      <c r="S1" s="363"/>
    </row>
    <row r="2" spans="1:19" ht="15.75" customHeight="1">
      <c r="A2" s="674" t="s">
        <v>20</v>
      </c>
      <c r="B2" s="675"/>
      <c r="C2" s="427" t="s">
        <v>87</v>
      </c>
      <c r="D2" s="428"/>
      <c r="E2" s="428"/>
      <c r="F2" s="428"/>
      <c r="G2" s="428"/>
      <c r="H2" s="428"/>
      <c r="I2" s="428"/>
      <c r="J2" s="428"/>
      <c r="K2" s="428"/>
      <c r="L2" s="429"/>
      <c r="M2" s="311"/>
      <c r="N2" s="313" t="s">
        <v>21</v>
      </c>
      <c r="O2" s="412"/>
      <c r="P2" s="412"/>
      <c r="Q2" s="412"/>
      <c r="R2" s="366"/>
      <c r="S2" s="367"/>
    </row>
    <row r="3" spans="1:19" ht="15.75" customHeight="1">
      <c r="A3" s="676" t="s">
        <v>22</v>
      </c>
      <c r="B3" s="677"/>
      <c r="C3" s="681" t="s">
        <v>86</v>
      </c>
      <c r="D3" s="682"/>
      <c r="E3" s="682"/>
      <c r="F3" s="682"/>
      <c r="G3" s="682"/>
      <c r="H3" s="682"/>
      <c r="I3" s="682"/>
      <c r="J3" s="682"/>
      <c r="K3" s="682"/>
      <c r="L3" s="683"/>
      <c r="M3" s="311"/>
      <c r="N3" s="313" t="s">
        <v>23</v>
      </c>
      <c r="O3" s="412"/>
      <c r="P3" s="412"/>
      <c r="Q3" s="412"/>
      <c r="R3" s="366"/>
      <c r="S3" s="367"/>
    </row>
    <row r="4" spans="1:19" ht="15">
      <c r="A4" s="368"/>
      <c r="B4" s="430"/>
      <c r="C4" s="369" t="s">
        <v>38</v>
      </c>
      <c r="D4" s="369"/>
      <c r="E4" s="411" t="s">
        <v>27</v>
      </c>
      <c r="F4" s="410">
        <v>8</v>
      </c>
      <c r="G4" s="409" t="s">
        <v>36</v>
      </c>
      <c r="H4" s="463">
        <f aca="true" t="shared" si="0" ref="H4:H11">F4*D4</f>
        <v>0</v>
      </c>
      <c r="I4" s="311"/>
      <c r="J4" s="311"/>
      <c r="K4" s="311"/>
      <c r="L4" s="311"/>
      <c r="M4" s="311"/>
      <c r="N4" s="313" t="s">
        <v>24</v>
      </c>
      <c r="O4" s="412"/>
      <c r="P4" s="412"/>
      <c r="Q4" s="412"/>
      <c r="R4" s="366"/>
      <c r="S4" s="367"/>
    </row>
    <row r="5" spans="1:19" ht="15.75">
      <c r="A5" s="368" t="s">
        <v>25</v>
      </c>
      <c r="B5" s="304"/>
      <c r="C5" s="114" t="s">
        <v>39</v>
      </c>
      <c r="D5" s="114"/>
      <c r="E5" s="115" t="s">
        <v>27</v>
      </c>
      <c r="F5" s="116">
        <v>8</v>
      </c>
      <c r="G5" s="117" t="s">
        <v>36</v>
      </c>
      <c r="H5" s="463">
        <f t="shared" si="0"/>
        <v>0</v>
      </c>
      <c r="I5" s="311"/>
      <c r="J5" s="311"/>
      <c r="K5" s="311"/>
      <c r="L5" s="311"/>
      <c r="M5" s="311"/>
      <c r="N5" s="313"/>
      <c r="O5" s="412"/>
      <c r="P5" s="412"/>
      <c r="Q5" s="412"/>
      <c r="R5" s="366"/>
      <c r="S5" s="367"/>
    </row>
    <row r="6" spans="1:19" ht="15.75">
      <c r="A6" s="368"/>
      <c r="B6" s="305"/>
      <c r="C6" s="375" t="s">
        <v>40</v>
      </c>
      <c r="D6" s="379"/>
      <c r="E6" s="376" t="s">
        <v>27</v>
      </c>
      <c r="F6" s="377">
        <v>5</v>
      </c>
      <c r="G6" s="378" t="s">
        <v>36</v>
      </c>
      <c r="H6" s="463">
        <f t="shared" si="0"/>
        <v>0</v>
      </c>
      <c r="I6" s="311"/>
      <c r="J6" s="311"/>
      <c r="K6" s="311"/>
      <c r="L6" s="318"/>
      <c r="M6" s="318"/>
      <c r="N6" s="313" t="s">
        <v>28</v>
      </c>
      <c r="O6" s="412"/>
      <c r="P6" s="412"/>
      <c r="Q6" s="412"/>
      <c r="R6" s="366"/>
      <c r="S6" s="367"/>
    </row>
    <row r="7" spans="1:19" ht="15.75">
      <c r="A7" s="431" t="s">
        <v>29</v>
      </c>
      <c r="B7" s="306"/>
      <c r="C7" s="114" t="s">
        <v>41</v>
      </c>
      <c r="D7" s="113"/>
      <c r="E7" s="115" t="s">
        <v>27</v>
      </c>
      <c r="F7" s="116">
        <v>5</v>
      </c>
      <c r="G7" s="117" t="s">
        <v>36</v>
      </c>
      <c r="H7" s="463">
        <f t="shared" si="0"/>
        <v>0</v>
      </c>
      <c r="I7" s="311"/>
      <c r="J7" s="311"/>
      <c r="K7" s="311"/>
      <c r="L7" s="318"/>
      <c r="M7" s="318"/>
      <c r="N7" s="313" t="s">
        <v>31</v>
      </c>
      <c r="O7" s="412"/>
      <c r="P7" s="412"/>
      <c r="Q7" s="412"/>
      <c r="R7" s="366"/>
      <c r="S7" s="367"/>
    </row>
    <row r="8" spans="1:19" ht="15.75">
      <c r="A8" s="368"/>
      <c r="B8" s="305"/>
      <c r="C8" s="375" t="s">
        <v>42</v>
      </c>
      <c r="D8" s="379"/>
      <c r="E8" s="376" t="s">
        <v>27</v>
      </c>
      <c r="F8" s="377">
        <v>5</v>
      </c>
      <c r="G8" s="378" t="s">
        <v>36</v>
      </c>
      <c r="H8" s="463">
        <f t="shared" si="0"/>
        <v>0</v>
      </c>
      <c r="I8" s="311"/>
      <c r="J8" s="311"/>
      <c r="K8" s="311"/>
      <c r="L8" s="318"/>
      <c r="M8" s="318"/>
      <c r="N8" s="313" t="s">
        <v>33</v>
      </c>
      <c r="O8" s="412"/>
      <c r="P8" s="412"/>
      <c r="Q8" s="412"/>
      <c r="R8" s="366"/>
      <c r="S8" s="367"/>
    </row>
    <row r="9" spans="1:19" ht="15.75">
      <c r="A9" s="432" t="s">
        <v>34</v>
      </c>
      <c r="B9" s="304"/>
      <c r="C9" s="114" t="s">
        <v>43</v>
      </c>
      <c r="D9" s="113"/>
      <c r="E9" s="115" t="s">
        <v>27</v>
      </c>
      <c r="F9" s="465">
        <v>5</v>
      </c>
      <c r="G9" s="466" t="s">
        <v>36</v>
      </c>
      <c r="H9" s="463">
        <f t="shared" si="0"/>
        <v>0</v>
      </c>
      <c r="I9" s="311"/>
      <c r="J9" s="311"/>
      <c r="K9" s="311"/>
      <c r="L9" s="318"/>
      <c r="M9" s="318"/>
      <c r="N9" s="313"/>
      <c r="O9" s="412"/>
      <c r="P9" s="412"/>
      <c r="Q9" s="412"/>
      <c r="R9" s="366"/>
      <c r="S9" s="367"/>
    </row>
    <row r="10" spans="1:19" ht="15.75">
      <c r="A10" s="432"/>
      <c r="B10" s="304"/>
      <c r="C10" s="375" t="s">
        <v>88</v>
      </c>
      <c r="D10" s="379"/>
      <c r="E10" s="376" t="s">
        <v>27</v>
      </c>
      <c r="F10" s="377">
        <v>5</v>
      </c>
      <c r="G10" s="378" t="s">
        <v>36</v>
      </c>
      <c r="H10" s="463">
        <f t="shared" si="0"/>
        <v>0</v>
      </c>
      <c r="I10" s="311"/>
      <c r="J10" s="311"/>
      <c r="K10" s="311"/>
      <c r="L10" s="318"/>
      <c r="M10" s="318"/>
      <c r="N10" s="313"/>
      <c r="O10" s="412"/>
      <c r="P10" s="412"/>
      <c r="Q10" s="412"/>
      <c r="R10" s="366"/>
      <c r="S10" s="367"/>
    </row>
    <row r="11" spans="1:19" ht="15.75">
      <c r="A11" s="432"/>
      <c r="B11" s="304"/>
      <c r="C11" s="114" t="s">
        <v>89</v>
      </c>
      <c r="D11" s="113"/>
      <c r="E11" s="115" t="s">
        <v>27</v>
      </c>
      <c r="F11" s="116">
        <v>5</v>
      </c>
      <c r="G11" s="117" t="s">
        <v>36</v>
      </c>
      <c r="H11" s="463">
        <f t="shared" si="0"/>
        <v>0</v>
      </c>
      <c r="I11" s="311"/>
      <c r="J11" s="311"/>
      <c r="K11" s="321"/>
      <c r="L11" s="318"/>
      <c r="M11" s="318"/>
      <c r="N11" s="313"/>
      <c r="O11" s="412"/>
      <c r="P11" s="412"/>
      <c r="Q11" s="412"/>
      <c r="R11" s="366"/>
      <c r="S11" s="367"/>
    </row>
    <row r="12" spans="1:19" ht="15.75" thickBot="1">
      <c r="A12" s="322"/>
      <c r="B12" s="433"/>
      <c r="C12" s="436" t="s">
        <v>35</v>
      </c>
      <c r="D12" s="382"/>
      <c r="E12" s="383" t="s">
        <v>36</v>
      </c>
      <c r="F12" s="434"/>
      <c r="G12" s="435"/>
      <c r="H12" s="464">
        <f>SUM(H4:H11)</f>
        <v>0</v>
      </c>
      <c r="I12" s="323"/>
      <c r="J12" s="323"/>
      <c r="K12" s="323"/>
      <c r="L12" s="323"/>
      <c r="M12" s="323"/>
      <c r="N12" s="327"/>
      <c r="O12" s="328"/>
      <c r="P12" s="328"/>
      <c r="Q12" s="328"/>
      <c r="R12" s="385"/>
      <c r="S12" s="386"/>
    </row>
    <row r="13" spans="1:19" ht="12.75">
      <c r="A13" s="565" t="s">
        <v>18</v>
      </c>
      <c r="B13" s="539" t="s">
        <v>6</v>
      </c>
      <c r="C13" s="578" t="s">
        <v>5</v>
      </c>
      <c r="D13" s="528" t="s">
        <v>44</v>
      </c>
      <c r="E13" s="529"/>
      <c r="F13" s="529"/>
      <c r="G13" s="529"/>
      <c r="H13" s="529"/>
      <c r="I13" s="529"/>
      <c r="J13" s="539" t="s">
        <v>4</v>
      </c>
      <c r="K13" s="528" t="s">
        <v>0</v>
      </c>
      <c r="L13" s="530"/>
      <c r="M13" s="541" t="s">
        <v>10</v>
      </c>
      <c r="N13" s="537" t="s">
        <v>2</v>
      </c>
      <c r="O13" s="537" t="s">
        <v>1</v>
      </c>
      <c r="P13" s="528" t="s">
        <v>14</v>
      </c>
      <c r="Q13" s="529"/>
      <c r="R13" s="529"/>
      <c r="S13" s="530"/>
    </row>
    <row r="14" spans="1:19" ht="12.75">
      <c r="A14" s="565"/>
      <c r="B14" s="539"/>
      <c r="C14" s="539"/>
      <c r="D14" s="528"/>
      <c r="E14" s="529"/>
      <c r="F14" s="529"/>
      <c r="G14" s="529"/>
      <c r="H14" s="529"/>
      <c r="I14" s="529"/>
      <c r="J14" s="539"/>
      <c r="K14" s="528"/>
      <c r="L14" s="530"/>
      <c r="M14" s="541"/>
      <c r="N14" s="537"/>
      <c r="O14" s="537"/>
      <c r="P14" s="528"/>
      <c r="Q14" s="529"/>
      <c r="R14" s="529"/>
      <c r="S14" s="530"/>
    </row>
    <row r="15" spans="1:19" ht="13.5" thickBot="1">
      <c r="A15" s="566"/>
      <c r="B15" s="540"/>
      <c r="C15" s="540"/>
      <c r="D15" s="531"/>
      <c r="E15" s="532"/>
      <c r="F15" s="532"/>
      <c r="G15" s="532"/>
      <c r="H15" s="532"/>
      <c r="I15" s="532"/>
      <c r="J15" s="540"/>
      <c r="K15" s="531"/>
      <c r="L15" s="533"/>
      <c r="M15" s="614"/>
      <c r="N15" s="538"/>
      <c r="O15" s="538"/>
      <c r="P15" s="528"/>
      <c r="Q15" s="529"/>
      <c r="R15" s="529"/>
      <c r="S15" s="530"/>
    </row>
    <row r="16" spans="1:19" ht="27.75" customHeight="1">
      <c r="A16" s="83"/>
      <c r="B16" s="82"/>
      <c r="C16" s="39" t="s">
        <v>11</v>
      </c>
      <c r="D16" s="618"/>
      <c r="E16" s="619"/>
      <c r="F16" s="619"/>
      <c r="G16" s="619"/>
      <c r="H16" s="619"/>
      <c r="I16" s="620"/>
      <c r="J16" s="75"/>
      <c r="K16" s="684"/>
      <c r="L16" s="685"/>
      <c r="M16" s="39" t="s">
        <v>11</v>
      </c>
      <c r="N16" s="75"/>
      <c r="O16" s="75"/>
      <c r="P16" s="234"/>
      <c r="Q16" s="280" t="s">
        <v>16</v>
      </c>
      <c r="R16" s="281"/>
      <c r="S16" s="79" t="s">
        <v>17</v>
      </c>
    </row>
    <row r="17" spans="1:19" ht="27.75" customHeight="1">
      <c r="A17" s="80"/>
      <c r="B17" s="40"/>
      <c r="C17" s="39" t="s">
        <v>11</v>
      </c>
      <c r="D17" s="542"/>
      <c r="E17" s="543"/>
      <c r="F17" s="543"/>
      <c r="G17" s="543"/>
      <c r="H17" s="543"/>
      <c r="I17" s="544"/>
      <c r="J17" s="38"/>
      <c r="K17" s="570"/>
      <c r="L17" s="612"/>
      <c r="M17" s="39" t="s">
        <v>11</v>
      </c>
      <c r="N17" s="38"/>
      <c r="O17" s="38"/>
      <c r="P17" s="235"/>
      <c r="Q17" s="241" t="s">
        <v>16</v>
      </c>
      <c r="R17" s="164"/>
      <c r="S17" s="236" t="s">
        <v>17</v>
      </c>
    </row>
    <row r="18" spans="1:19" ht="27.75" customHeight="1">
      <c r="A18" s="80"/>
      <c r="B18" s="40"/>
      <c r="C18" s="39" t="s">
        <v>11</v>
      </c>
      <c r="D18" s="615"/>
      <c r="E18" s="616"/>
      <c r="F18" s="616"/>
      <c r="G18" s="616"/>
      <c r="H18" s="616"/>
      <c r="I18" s="617"/>
      <c r="J18" s="38"/>
      <c r="K18" s="570"/>
      <c r="L18" s="612"/>
      <c r="M18" s="39" t="s">
        <v>11</v>
      </c>
      <c r="N18" s="38"/>
      <c r="O18" s="38"/>
      <c r="P18" s="235"/>
      <c r="Q18" s="241" t="s">
        <v>16</v>
      </c>
      <c r="R18" s="164"/>
      <c r="S18" s="236" t="s">
        <v>17</v>
      </c>
    </row>
    <row r="19" spans="1:19" ht="27.75" customHeight="1">
      <c r="A19" s="80"/>
      <c r="B19" s="40"/>
      <c r="C19" s="39" t="s">
        <v>11</v>
      </c>
      <c r="D19" s="542"/>
      <c r="E19" s="543"/>
      <c r="F19" s="543"/>
      <c r="G19" s="543"/>
      <c r="H19" s="543"/>
      <c r="I19" s="544"/>
      <c r="J19" s="38"/>
      <c r="K19" s="570"/>
      <c r="L19" s="612"/>
      <c r="M19" s="39" t="s">
        <v>11</v>
      </c>
      <c r="N19" s="38"/>
      <c r="O19" s="39"/>
      <c r="P19" s="235"/>
      <c r="Q19" s="241" t="s">
        <v>16</v>
      </c>
      <c r="R19" s="164"/>
      <c r="S19" s="236" t="s">
        <v>17</v>
      </c>
    </row>
    <row r="20" spans="1:19" ht="27.75" customHeight="1">
      <c r="A20" s="80"/>
      <c r="B20" s="40"/>
      <c r="C20" s="39" t="s">
        <v>11</v>
      </c>
      <c r="D20" s="542"/>
      <c r="E20" s="543"/>
      <c r="F20" s="543"/>
      <c r="G20" s="543"/>
      <c r="H20" s="543"/>
      <c r="I20" s="544"/>
      <c r="J20" s="38"/>
      <c r="K20" s="570"/>
      <c r="L20" s="612"/>
      <c r="M20" s="39" t="s">
        <v>11</v>
      </c>
      <c r="N20" s="38"/>
      <c r="O20" s="38"/>
      <c r="P20" s="235"/>
      <c r="Q20" s="241" t="s">
        <v>16</v>
      </c>
      <c r="R20" s="164"/>
      <c r="S20" s="236" t="s">
        <v>17</v>
      </c>
    </row>
    <row r="21" spans="1:19" ht="27.75" customHeight="1">
      <c r="A21" s="80"/>
      <c r="B21" s="40"/>
      <c r="C21" s="39" t="s">
        <v>11</v>
      </c>
      <c r="D21" s="542"/>
      <c r="E21" s="543"/>
      <c r="F21" s="543"/>
      <c r="G21" s="543"/>
      <c r="H21" s="543"/>
      <c r="I21" s="544"/>
      <c r="J21" s="38"/>
      <c r="K21" s="570"/>
      <c r="L21" s="612"/>
      <c r="M21" s="39" t="s">
        <v>11</v>
      </c>
      <c r="N21" s="38"/>
      <c r="O21" s="38"/>
      <c r="P21" s="235"/>
      <c r="Q21" s="241" t="s">
        <v>16</v>
      </c>
      <c r="R21" s="164"/>
      <c r="S21" s="236" t="s">
        <v>17</v>
      </c>
    </row>
    <row r="22" spans="1:19" ht="27.75" customHeight="1">
      <c r="A22" s="80"/>
      <c r="B22" s="40"/>
      <c r="C22" s="39" t="s">
        <v>11</v>
      </c>
      <c r="D22" s="542"/>
      <c r="E22" s="543"/>
      <c r="F22" s="543"/>
      <c r="G22" s="543"/>
      <c r="H22" s="543"/>
      <c r="I22" s="544"/>
      <c r="J22" s="38"/>
      <c r="K22" s="570"/>
      <c r="L22" s="612"/>
      <c r="M22" s="39" t="s">
        <v>11</v>
      </c>
      <c r="N22" s="38"/>
      <c r="O22" s="38"/>
      <c r="P22" s="235"/>
      <c r="Q22" s="241" t="s">
        <v>16</v>
      </c>
      <c r="R22" s="164"/>
      <c r="S22" s="236" t="s">
        <v>17</v>
      </c>
    </row>
    <row r="23" spans="1:19" ht="27.75" customHeight="1">
      <c r="A23" s="80"/>
      <c r="B23" s="40"/>
      <c r="C23" s="39" t="s">
        <v>11</v>
      </c>
      <c r="D23" s="542"/>
      <c r="E23" s="543"/>
      <c r="F23" s="543"/>
      <c r="G23" s="543"/>
      <c r="H23" s="543"/>
      <c r="I23" s="544"/>
      <c r="J23" s="38"/>
      <c r="K23" s="570"/>
      <c r="L23" s="612"/>
      <c r="M23" s="39" t="s">
        <v>11</v>
      </c>
      <c r="N23" s="38"/>
      <c r="O23" s="38"/>
      <c r="P23" s="235"/>
      <c r="Q23" s="241" t="s">
        <v>16</v>
      </c>
      <c r="R23" s="164"/>
      <c r="S23" s="236" t="s">
        <v>17</v>
      </c>
    </row>
    <row r="24" spans="1:19" ht="27.75" customHeight="1">
      <c r="A24" s="80"/>
      <c r="B24" s="40"/>
      <c r="C24" s="39" t="s">
        <v>11</v>
      </c>
      <c r="D24" s="542"/>
      <c r="E24" s="543"/>
      <c r="F24" s="543"/>
      <c r="G24" s="543"/>
      <c r="H24" s="543"/>
      <c r="I24" s="544"/>
      <c r="J24" s="38"/>
      <c r="K24" s="570"/>
      <c r="L24" s="612"/>
      <c r="M24" s="39" t="s">
        <v>11</v>
      </c>
      <c r="N24" s="38"/>
      <c r="O24" s="38"/>
      <c r="P24" s="235"/>
      <c r="Q24" s="241" t="s">
        <v>16</v>
      </c>
      <c r="R24" s="164"/>
      <c r="S24" s="236" t="s">
        <v>17</v>
      </c>
    </row>
    <row r="25" spans="1:19" ht="27.75" customHeight="1">
      <c r="A25" s="80"/>
      <c r="B25" s="40"/>
      <c r="C25" s="39" t="s">
        <v>11</v>
      </c>
      <c r="D25" s="542"/>
      <c r="E25" s="543"/>
      <c r="F25" s="543"/>
      <c r="G25" s="543"/>
      <c r="H25" s="543"/>
      <c r="I25" s="544"/>
      <c r="J25" s="38"/>
      <c r="K25" s="570"/>
      <c r="L25" s="612"/>
      <c r="M25" s="39" t="s">
        <v>11</v>
      </c>
      <c r="N25" s="38"/>
      <c r="O25" s="38"/>
      <c r="P25" s="235"/>
      <c r="Q25" s="241" t="s">
        <v>16</v>
      </c>
      <c r="R25" s="164"/>
      <c r="S25" s="236" t="s">
        <v>17</v>
      </c>
    </row>
    <row r="26" spans="1:19" ht="27.75" customHeight="1">
      <c r="A26" s="80"/>
      <c r="B26" s="40"/>
      <c r="C26" s="39" t="s">
        <v>11</v>
      </c>
      <c r="D26" s="542"/>
      <c r="E26" s="543"/>
      <c r="F26" s="543"/>
      <c r="G26" s="543"/>
      <c r="H26" s="543"/>
      <c r="I26" s="544"/>
      <c r="J26" s="38"/>
      <c r="K26" s="570"/>
      <c r="L26" s="612"/>
      <c r="M26" s="39" t="s">
        <v>11</v>
      </c>
      <c r="N26" s="38"/>
      <c r="O26" s="38"/>
      <c r="P26" s="235"/>
      <c r="Q26" s="241" t="s">
        <v>16</v>
      </c>
      <c r="R26" s="164"/>
      <c r="S26" s="236" t="s">
        <v>17</v>
      </c>
    </row>
    <row r="27" spans="1:19" ht="27.75" customHeight="1">
      <c r="A27" s="80"/>
      <c r="B27" s="40"/>
      <c r="C27" s="39" t="s">
        <v>11</v>
      </c>
      <c r="D27" s="542"/>
      <c r="E27" s="543"/>
      <c r="F27" s="543"/>
      <c r="G27" s="543"/>
      <c r="H27" s="543"/>
      <c r="I27" s="544"/>
      <c r="J27" s="38"/>
      <c r="K27" s="570"/>
      <c r="L27" s="612"/>
      <c r="M27" s="39" t="s">
        <v>11</v>
      </c>
      <c r="N27" s="38"/>
      <c r="O27" s="38"/>
      <c r="P27" s="235"/>
      <c r="Q27" s="241" t="s">
        <v>16</v>
      </c>
      <c r="R27" s="164"/>
      <c r="S27" s="236" t="s">
        <v>17</v>
      </c>
    </row>
    <row r="28" spans="1:19" ht="27.75" customHeight="1">
      <c r="A28" s="80"/>
      <c r="B28" s="40"/>
      <c r="C28" s="39" t="s">
        <v>11</v>
      </c>
      <c r="D28" s="542"/>
      <c r="E28" s="543"/>
      <c r="F28" s="543"/>
      <c r="G28" s="543"/>
      <c r="H28" s="543"/>
      <c r="I28" s="544"/>
      <c r="J28" s="38"/>
      <c r="K28" s="570"/>
      <c r="L28" s="612"/>
      <c r="M28" s="39" t="s">
        <v>11</v>
      </c>
      <c r="N28" s="38"/>
      <c r="O28" s="38"/>
      <c r="P28" s="235"/>
      <c r="Q28" s="241" t="s">
        <v>16</v>
      </c>
      <c r="R28" s="164"/>
      <c r="S28" s="236" t="s">
        <v>17</v>
      </c>
    </row>
    <row r="29" spans="1:19" ht="27.75" customHeight="1">
      <c r="A29" s="80"/>
      <c r="B29" s="40"/>
      <c r="C29" s="39" t="s">
        <v>11</v>
      </c>
      <c r="D29" s="542"/>
      <c r="E29" s="543"/>
      <c r="F29" s="543"/>
      <c r="G29" s="543"/>
      <c r="H29" s="543"/>
      <c r="I29" s="544"/>
      <c r="J29" s="38"/>
      <c r="K29" s="570"/>
      <c r="L29" s="612"/>
      <c r="M29" s="39" t="s">
        <v>11</v>
      </c>
      <c r="N29" s="38"/>
      <c r="O29" s="38"/>
      <c r="P29" s="235"/>
      <c r="Q29" s="241" t="s">
        <v>16</v>
      </c>
      <c r="R29" s="164"/>
      <c r="S29" s="236" t="s">
        <v>17</v>
      </c>
    </row>
    <row r="30" spans="1:19" ht="27.75" customHeight="1">
      <c r="A30" s="80"/>
      <c r="B30" s="40"/>
      <c r="C30" s="39" t="s">
        <v>11</v>
      </c>
      <c r="D30" s="542"/>
      <c r="E30" s="543"/>
      <c r="F30" s="543"/>
      <c r="G30" s="543"/>
      <c r="H30" s="543"/>
      <c r="I30" s="544"/>
      <c r="J30" s="38"/>
      <c r="K30" s="570"/>
      <c r="L30" s="612"/>
      <c r="M30" s="39" t="s">
        <v>11</v>
      </c>
      <c r="N30" s="38"/>
      <c r="O30" s="38"/>
      <c r="P30" s="235"/>
      <c r="Q30" s="241" t="s">
        <v>16</v>
      </c>
      <c r="R30" s="164"/>
      <c r="S30" s="236" t="s">
        <v>17</v>
      </c>
    </row>
    <row r="31" spans="1:19" ht="27.75" customHeight="1">
      <c r="A31" s="80"/>
      <c r="B31" s="40"/>
      <c r="C31" s="39" t="s">
        <v>11</v>
      </c>
      <c r="D31" s="542"/>
      <c r="E31" s="543"/>
      <c r="F31" s="543"/>
      <c r="G31" s="543"/>
      <c r="H31" s="543"/>
      <c r="I31" s="544"/>
      <c r="J31" s="38"/>
      <c r="K31" s="570"/>
      <c r="L31" s="612"/>
      <c r="M31" s="39" t="s">
        <v>11</v>
      </c>
      <c r="N31" s="38"/>
      <c r="O31" s="38"/>
      <c r="P31" s="235"/>
      <c r="Q31" s="241" t="s">
        <v>16</v>
      </c>
      <c r="R31" s="164"/>
      <c r="S31" s="236" t="s">
        <v>17</v>
      </c>
    </row>
    <row r="32" spans="1:19" ht="27.75" customHeight="1">
      <c r="A32" s="80"/>
      <c r="B32" s="40"/>
      <c r="C32" s="39" t="s">
        <v>11</v>
      </c>
      <c r="D32" s="542"/>
      <c r="E32" s="543"/>
      <c r="F32" s="543"/>
      <c r="G32" s="543"/>
      <c r="H32" s="543"/>
      <c r="I32" s="544"/>
      <c r="J32" s="38"/>
      <c r="K32" s="570"/>
      <c r="L32" s="612"/>
      <c r="M32" s="39" t="s">
        <v>11</v>
      </c>
      <c r="N32" s="38"/>
      <c r="O32" s="38"/>
      <c r="P32" s="235"/>
      <c r="Q32" s="241" t="s">
        <v>16</v>
      </c>
      <c r="R32" s="164"/>
      <c r="S32" s="236" t="s">
        <v>17</v>
      </c>
    </row>
    <row r="33" spans="1:19" ht="27.75" customHeight="1">
      <c r="A33" s="80"/>
      <c r="B33" s="40"/>
      <c r="C33" s="39" t="s">
        <v>11</v>
      </c>
      <c r="D33" s="542"/>
      <c r="E33" s="543"/>
      <c r="F33" s="543"/>
      <c r="G33" s="543"/>
      <c r="H33" s="543"/>
      <c r="I33" s="544"/>
      <c r="J33" s="38"/>
      <c r="K33" s="570"/>
      <c r="L33" s="612"/>
      <c r="M33" s="39" t="s">
        <v>11</v>
      </c>
      <c r="N33" s="38"/>
      <c r="O33" s="38"/>
      <c r="P33" s="235"/>
      <c r="Q33" s="241" t="s">
        <v>16</v>
      </c>
      <c r="R33" s="164"/>
      <c r="S33" s="236" t="s">
        <v>17</v>
      </c>
    </row>
    <row r="34" spans="1:19" ht="27.75" customHeight="1">
      <c r="A34" s="80"/>
      <c r="B34" s="40"/>
      <c r="C34" s="39" t="s">
        <v>11</v>
      </c>
      <c r="D34" s="542"/>
      <c r="E34" s="543"/>
      <c r="F34" s="543"/>
      <c r="G34" s="543"/>
      <c r="H34" s="543"/>
      <c r="I34" s="544"/>
      <c r="J34" s="38"/>
      <c r="K34" s="570"/>
      <c r="L34" s="612"/>
      <c r="M34" s="39" t="s">
        <v>11</v>
      </c>
      <c r="N34" s="38"/>
      <c r="O34" s="38"/>
      <c r="P34" s="235"/>
      <c r="Q34" s="241" t="s">
        <v>16</v>
      </c>
      <c r="R34" s="164"/>
      <c r="S34" s="236" t="s">
        <v>17</v>
      </c>
    </row>
    <row r="35" spans="1:19" ht="27.75" customHeight="1" thickBot="1">
      <c r="A35" s="159"/>
      <c r="B35" s="160"/>
      <c r="C35" s="81" t="s">
        <v>11</v>
      </c>
      <c r="D35" s="628"/>
      <c r="E35" s="629"/>
      <c r="F35" s="629"/>
      <c r="G35" s="629"/>
      <c r="H35" s="629"/>
      <c r="I35" s="630"/>
      <c r="J35" s="157"/>
      <c r="K35" s="631"/>
      <c r="L35" s="632"/>
      <c r="M35" s="81" t="s">
        <v>11</v>
      </c>
      <c r="N35" s="157"/>
      <c r="O35" s="157"/>
      <c r="P35" s="237"/>
      <c r="Q35" s="282" t="s">
        <v>16</v>
      </c>
      <c r="R35" s="283"/>
      <c r="S35" s="238" t="s">
        <v>17</v>
      </c>
    </row>
    <row r="37" spans="1:3" ht="12.75">
      <c r="A37" s="473"/>
      <c r="B37" s="175" t="s">
        <v>97</v>
      </c>
      <c r="C37" s="14"/>
    </row>
    <row r="38" spans="1:3" ht="12.75">
      <c r="A38" s="473"/>
      <c r="B38" s="175" t="s">
        <v>98</v>
      </c>
      <c r="C38" s="14"/>
    </row>
    <row r="39" spans="1:3" ht="12.75">
      <c r="A39" s="473"/>
      <c r="B39" s="175" t="s">
        <v>99</v>
      </c>
      <c r="C39" s="14"/>
    </row>
    <row r="40" spans="1:3" ht="12.75">
      <c r="A40" s="473"/>
      <c r="B40" s="175" t="s">
        <v>102</v>
      </c>
      <c r="C40" s="14"/>
    </row>
    <row r="41" spans="1:3" ht="12.75">
      <c r="A41" s="473"/>
      <c r="B41" s="175" t="s">
        <v>100</v>
      </c>
      <c r="C41" s="14"/>
    </row>
    <row r="42" spans="1:3" ht="12.75">
      <c r="A42" s="473"/>
      <c r="B42" s="175" t="s">
        <v>101</v>
      </c>
      <c r="C42" s="14"/>
    </row>
    <row r="43" spans="1:2" ht="12.75">
      <c r="A43" s="473"/>
      <c r="B43" s="175" t="s">
        <v>112</v>
      </c>
    </row>
    <row r="44" spans="1:2" ht="12.75">
      <c r="A44" s="473"/>
      <c r="B44" s="175" t="s">
        <v>104</v>
      </c>
    </row>
    <row r="45" spans="1:2" ht="12.75">
      <c r="A45" s="473"/>
      <c r="B45" s="175" t="s">
        <v>105</v>
      </c>
    </row>
    <row r="46" spans="1:2" ht="12.75">
      <c r="A46" s="473"/>
      <c r="B46" s="175" t="s">
        <v>106</v>
      </c>
    </row>
    <row r="47" spans="1:2" ht="12.75">
      <c r="A47" s="473"/>
      <c r="B47" s="175" t="s">
        <v>107</v>
      </c>
    </row>
    <row r="48" spans="1:2" ht="12.75">
      <c r="A48" s="473"/>
      <c r="B48" s="175" t="s">
        <v>108</v>
      </c>
    </row>
    <row r="49" spans="1:2" ht="12.75">
      <c r="A49" s="473"/>
      <c r="B49" s="175" t="s">
        <v>111</v>
      </c>
    </row>
    <row r="50" spans="1:2" ht="12.75">
      <c r="A50" s="473"/>
      <c r="B50" s="175" t="s">
        <v>110</v>
      </c>
    </row>
    <row r="51" spans="1:2" ht="12.75">
      <c r="A51" s="574" t="s">
        <v>138</v>
      </c>
      <c r="B51" s="574"/>
    </row>
    <row r="52" spans="1:2" ht="12.75">
      <c r="A52" s="575"/>
      <c r="B52" s="575"/>
    </row>
  </sheetData>
  <sheetProtection/>
  <mergeCells count="56">
    <mergeCell ref="A51:B52"/>
    <mergeCell ref="K28:L28"/>
    <mergeCell ref="K34:L34"/>
    <mergeCell ref="D29:I29"/>
    <mergeCell ref="D31:I31"/>
    <mergeCell ref="K31:L31"/>
    <mergeCell ref="D35:I35"/>
    <mergeCell ref="K35:L35"/>
    <mergeCell ref="D32:I32"/>
    <mergeCell ref="K32:L32"/>
    <mergeCell ref="D33:I33"/>
    <mergeCell ref="D25:I25"/>
    <mergeCell ref="K25:L25"/>
    <mergeCell ref="K33:L33"/>
    <mergeCell ref="D34:I34"/>
    <mergeCell ref="D27:I27"/>
    <mergeCell ref="K27:L27"/>
    <mergeCell ref="K29:L29"/>
    <mergeCell ref="D30:I30"/>
    <mergeCell ref="K30:L30"/>
    <mergeCell ref="D28:I28"/>
    <mergeCell ref="D26:I26"/>
    <mergeCell ref="K26:L26"/>
    <mergeCell ref="D20:I20"/>
    <mergeCell ref="K20:L20"/>
    <mergeCell ref="D21:I21"/>
    <mergeCell ref="K21:L21"/>
    <mergeCell ref="D23:I23"/>
    <mergeCell ref="K23:L23"/>
    <mergeCell ref="D24:I24"/>
    <mergeCell ref="K24:L24"/>
    <mergeCell ref="D22:I22"/>
    <mergeCell ref="K22:L22"/>
    <mergeCell ref="D17:I17"/>
    <mergeCell ref="K17:L17"/>
    <mergeCell ref="D18:I18"/>
    <mergeCell ref="K18:L18"/>
    <mergeCell ref="D19:I19"/>
    <mergeCell ref="K19:L19"/>
    <mergeCell ref="D16:I16"/>
    <mergeCell ref="K16:L16"/>
    <mergeCell ref="A13:A15"/>
    <mergeCell ref="B13:B15"/>
    <mergeCell ref="C13:C15"/>
    <mergeCell ref="D13:I15"/>
    <mergeCell ref="J13:J15"/>
    <mergeCell ref="K13:L15"/>
    <mergeCell ref="A1:B1"/>
    <mergeCell ref="A2:B2"/>
    <mergeCell ref="A3:B3"/>
    <mergeCell ref="C1:L1"/>
    <mergeCell ref="C3:L3"/>
    <mergeCell ref="P13:S15"/>
    <mergeCell ref="M13:M15"/>
    <mergeCell ref="N13:N15"/>
    <mergeCell ref="O13:O15"/>
  </mergeCells>
  <printOptions horizontalCentered="1" verticalCentered="1"/>
  <pageMargins left="0.31496062992125984" right="0" top="0" bottom="0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FF1FD"/>
  </sheetPr>
  <dimension ref="A2:X50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3.28125" style="0" customWidth="1"/>
    <col min="2" max="2" width="4.421875" style="0" customWidth="1"/>
    <col min="3" max="3" width="4.57421875" style="0" customWidth="1"/>
    <col min="4" max="4" width="32.7109375" style="123" customWidth="1"/>
    <col min="5" max="5" width="15.7109375" style="123" customWidth="1"/>
    <col min="7" max="7" width="2.8515625" style="0" customWidth="1"/>
    <col min="8" max="8" width="4.8515625" style="0" customWidth="1"/>
    <col min="9" max="9" width="2.7109375" style="0" customWidth="1"/>
    <col min="10" max="10" width="6.28125" style="0" customWidth="1"/>
    <col min="11" max="11" width="1.1484375" style="14" customWidth="1"/>
    <col min="12" max="12" width="13.28125" style="14" customWidth="1"/>
    <col min="13" max="13" width="3.421875" style="0" customWidth="1"/>
    <col min="14" max="14" width="3.7109375" style="0" customWidth="1"/>
    <col min="15" max="19" width="8.7109375" style="0" customWidth="1"/>
    <col min="20" max="20" width="10.7109375" style="0" customWidth="1"/>
    <col min="21" max="21" width="2.28125" style="0" customWidth="1"/>
    <col min="22" max="22" width="4.8515625" style="0" customWidth="1"/>
    <col min="23" max="23" width="2.28125" style="0" customWidth="1"/>
    <col min="24" max="24" width="5.00390625" style="0" customWidth="1"/>
  </cols>
  <sheetData>
    <row r="1" ht="13.5" thickBot="1"/>
    <row r="2" spans="1:24" ht="15.75">
      <c r="A2" s="415" t="s">
        <v>147</v>
      </c>
      <c r="B2" s="725"/>
      <c r="C2" s="725"/>
      <c r="D2" s="726"/>
      <c r="E2" s="727" t="s">
        <v>146</v>
      </c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8"/>
      <c r="R2" s="358"/>
      <c r="S2" s="358"/>
      <c r="T2" s="360"/>
      <c r="U2" s="360"/>
      <c r="V2" s="360"/>
      <c r="W2" s="362"/>
      <c r="X2" s="363"/>
    </row>
    <row r="3" spans="1:24" ht="15">
      <c r="A3" s="310" t="s">
        <v>20</v>
      </c>
      <c r="B3" s="420"/>
      <c r="C3" s="420"/>
      <c r="D3" s="421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30"/>
      <c r="R3" s="311"/>
      <c r="S3" s="311"/>
      <c r="T3" s="412"/>
      <c r="U3" s="412"/>
      <c r="V3" s="412"/>
      <c r="W3" s="366"/>
      <c r="X3" s="367"/>
    </row>
    <row r="4" spans="1:24" ht="15.75" thickBot="1">
      <c r="A4" s="310" t="s">
        <v>22</v>
      </c>
      <c r="B4" s="420"/>
      <c r="C4" s="420"/>
      <c r="D4" s="42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2"/>
      <c r="R4" s="311"/>
      <c r="S4" s="311"/>
      <c r="T4" s="412"/>
      <c r="U4" s="412"/>
      <c r="V4" s="412"/>
      <c r="W4" s="366"/>
      <c r="X4" s="367"/>
    </row>
    <row r="5" spans="1:24" ht="15">
      <c r="A5" s="422"/>
      <c r="B5" s="423"/>
      <c r="C5" s="424"/>
      <c r="D5" s="425"/>
      <c r="E5" s="312"/>
      <c r="F5" s="313"/>
      <c r="G5" s="313"/>
      <c r="H5" s="313"/>
      <c r="I5" s="313"/>
      <c r="J5" s="313"/>
      <c r="K5" s="313"/>
      <c r="L5" s="313"/>
      <c r="M5" s="311"/>
      <c r="N5" s="313" t="s">
        <v>24</v>
      </c>
      <c r="O5" s="311"/>
      <c r="P5" s="311"/>
      <c r="Q5" s="311"/>
      <c r="R5" s="311"/>
      <c r="S5" s="311"/>
      <c r="T5" s="412"/>
      <c r="U5" s="313"/>
      <c r="V5" s="313"/>
      <c r="W5" s="313"/>
      <c r="X5" s="315"/>
    </row>
    <row r="6" spans="1:24" ht="16.5" thickBot="1">
      <c r="A6" s="310" t="s">
        <v>25</v>
      </c>
      <c r="B6" s="311"/>
      <c r="C6" s="304"/>
      <c r="D6" s="304"/>
      <c r="E6" s="467"/>
      <c r="F6" s="313"/>
      <c r="G6" s="313"/>
      <c r="H6" s="313"/>
      <c r="I6" s="313"/>
      <c r="J6" s="313"/>
      <c r="K6" s="313"/>
      <c r="L6" s="313"/>
      <c r="M6" s="311"/>
      <c r="N6" s="313"/>
      <c r="O6" s="311"/>
      <c r="P6" s="311"/>
      <c r="Q6" s="311"/>
      <c r="R6" s="311"/>
      <c r="S6" s="311"/>
      <c r="T6" s="412"/>
      <c r="U6" s="313"/>
      <c r="V6" s="313"/>
      <c r="W6" s="313"/>
      <c r="X6" s="315"/>
    </row>
    <row r="7" spans="1:24" ht="15.75">
      <c r="A7" s="316"/>
      <c r="B7" s="311"/>
      <c r="C7" s="305"/>
      <c r="D7" s="305"/>
      <c r="E7" s="739" t="s">
        <v>26</v>
      </c>
      <c r="F7" s="716"/>
      <c r="G7" s="718" t="s">
        <v>27</v>
      </c>
      <c r="H7" s="714">
        <v>25</v>
      </c>
      <c r="I7" s="722" t="s">
        <v>36</v>
      </c>
      <c r="J7" s="712">
        <f>F7*H7</f>
        <v>0</v>
      </c>
      <c r="K7" s="317"/>
      <c r="L7" s="317"/>
      <c r="M7" s="318"/>
      <c r="N7" s="313" t="s">
        <v>28</v>
      </c>
      <c r="O7" s="311"/>
      <c r="P7" s="311"/>
      <c r="Q7" s="318"/>
      <c r="R7" s="318"/>
      <c r="S7" s="318"/>
      <c r="T7" s="412"/>
      <c r="U7" s="706"/>
      <c r="V7" s="707"/>
      <c r="W7" s="708"/>
      <c r="X7" s="686"/>
    </row>
    <row r="8" spans="1:24" ht="15.75">
      <c r="A8" s="310" t="s">
        <v>29</v>
      </c>
      <c r="B8" s="319"/>
      <c r="C8" s="306"/>
      <c r="D8" s="306"/>
      <c r="E8" s="740"/>
      <c r="F8" s="717"/>
      <c r="G8" s="719"/>
      <c r="H8" s="715"/>
      <c r="I8" s="723"/>
      <c r="J8" s="713"/>
      <c r="K8" s="413"/>
      <c r="L8" s="413"/>
      <c r="M8" s="318"/>
      <c r="N8" s="313" t="s">
        <v>31</v>
      </c>
      <c r="O8" s="311"/>
      <c r="P8" s="311"/>
      <c r="Q8" s="318"/>
      <c r="R8" s="318"/>
      <c r="S8" s="318"/>
      <c r="T8" s="412"/>
      <c r="U8" s="706"/>
      <c r="V8" s="707"/>
      <c r="W8" s="708"/>
      <c r="X8" s="687"/>
    </row>
    <row r="9" spans="1:24" ht="16.5" thickBot="1">
      <c r="A9" s="310"/>
      <c r="B9" s="311"/>
      <c r="C9" s="305"/>
      <c r="D9" s="305"/>
      <c r="E9" s="740"/>
      <c r="F9" s="717"/>
      <c r="G9" s="719"/>
      <c r="H9" s="715"/>
      <c r="I9" s="723"/>
      <c r="J9" s="713"/>
      <c r="K9" s="413"/>
      <c r="L9" s="413"/>
      <c r="M9" s="318"/>
      <c r="N9" s="313" t="s">
        <v>33</v>
      </c>
      <c r="O9" s="311"/>
      <c r="P9" s="311"/>
      <c r="Q9" s="318"/>
      <c r="R9" s="318"/>
      <c r="S9" s="318"/>
      <c r="T9" s="412"/>
      <c r="U9" s="706"/>
      <c r="V9" s="707"/>
      <c r="W9" s="708"/>
      <c r="X9" s="687"/>
    </row>
    <row r="10" spans="1:24" ht="16.5" thickBot="1">
      <c r="A10" s="310" t="s">
        <v>34</v>
      </c>
      <c r="B10" s="320"/>
      <c r="C10" s="304"/>
      <c r="D10" s="304"/>
      <c r="E10" s="720" t="s">
        <v>35</v>
      </c>
      <c r="F10" s="721"/>
      <c r="G10" s="330" t="s">
        <v>36</v>
      </c>
      <c r="H10" s="736">
        <f>J7</f>
        <v>0</v>
      </c>
      <c r="I10" s="737"/>
      <c r="J10" s="738"/>
      <c r="K10" s="412"/>
      <c r="L10" s="412"/>
      <c r="M10" s="318"/>
      <c r="N10" s="313"/>
      <c r="O10" s="311"/>
      <c r="P10" s="321"/>
      <c r="Q10" s="318"/>
      <c r="R10" s="318"/>
      <c r="S10" s="318"/>
      <c r="T10" s="412"/>
      <c r="U10" s="321"/>
      <c r="V10" s="688"/>
      <c r="W10" s="689"/>
      <c r="X10" s="690"/>
    </row>
    <row r="11" spans="1:24" ht="15.75" thickBot="1">
      <c r="A11" s="322"/>
      <c r="B11" s="323"/>
      <c r="C11" s="324"/>
      <c r="D11" s="325"/>
      <c r="E11" s="326"/>
      <c r="F11" s="327"/>
      <c r="G11" s="327"/>
      <c r="H11" s="327"/>
      <c r="I11" s="327"/>
      <c r="J11" s="327"/>
      <c r="K11" s="313"/>
      <c r="L11" s="313"/>
      <c r="M11" s="311"/>
      <c r="N11" s="313"/>
      <c r="O11" s="323"/>
      <c r="P11" s="323"/>
      <c r="Q11" s="323"/>
      <c r="R11" s="323"/>
      <c r="S11" s="323"/>
      <c r="T11" s="328"/>
      <c r="U11" s="327"/>
      <c r="V11" s="327"/>
      <c r="W11" s="327"/>
      <c r="X11" s="329"/>
    </row>
    <row r="12" spans="1:24" ht="14.25" customHeight="1">
      <c r="A12" s="724" t="s">
        <v>148</v>
      </c>
      <c r="B12" s="709" t="s">
        <v>59</v>
      </c>
      <c r="C12" s="709" t="s">
        <v>3</v>
      </c>
      <c r="D12" s="534" t="s">
        <v>6</v>
      </c>
      <c r="E12" s="535"/>
      <c r="F12" s="691" t="s">
        <v>10</v>
      </c>
      <c r="G12" s="694" t="s">
        <v>14</v>
      </c>
      <c r="H12" s="695"/>
      <c r="I12" s="695"/>
      <c r="J12" s="696"/>
      <c r="K12" s="228"/>
      <c r="L12" s="733" t="s">
        <v>18</v>
      </c>
      <c r="M12" s="711" t="s">
        <v>59</v>
      </c>
      <c r="N12" s="703" t="s">
        <v>3</v>
      </c>
      <c r="O12" s="576" t="s">
        <v>6</v>
      </c>
      <c r="P12" s="576"/>
      <c r="Q12" s="576"/>
      <c r="R12" s="576"/>
      <c r="S12" s="576"/>
      <c r="T12" s="691" t="s">
        <v>10</v>
      </c>
      <c r="U12" s="694" t="s">
        <v>14</v>
      </c>
      <c r="V12" s="695"/>
      <c r="W12" s="695"/>
      <c r="X12" s="696"/>
    </row>
    <row r="13" spans="1:24" ht="14.25" customHeight="1">
      <c r="A13" s="724"/>
      <c r="B13" s="709"/>
      <c r="C13" s="709"/>
      <c r="D13" s="528"/>
      <c r="E13" s="530"/>
      <c r="F13" s="692"/>
      <c r="G13" s="697"/>
      <c r="H13" s="698"/>
      <c r="I13" s="698"/>
      <c r="J13" s="699"/>
      <c r="K13" s="228"/>
      <c r="L13" s="734"/>
      <c r="M13" s="709"/>
      <c r="N13" s="704"/>
      <c r="O13" s="529"/>
      <c r="P13" s="529"/>
      <c r="Q13" s="529"/>
      <c r="R13" s="529"/>
      <c r="S13" s="529"/>
      <c r="T13" s="692"/>
      <c r="U13" s="697"/>
      <c r="V13" s="698"/>
      <c r="W13" s="698"/>
      <c r="X13" s="699"/>
    </row>
    <row r="14" spans="1:24" ht="20.25" customHeight="1" thickBot="1">
      <c r="A14" s="724"/>
      <c r="B14" s="710"/>
      <c r="C14" s="710"/>
      <c r="D14" s="531"/>
      <c r="E14" s="533"/>
      <c r="F14" s="693"/>
      <c r="G14" s="700"/>
      <c r="H14" s="701"/>
      <c r="I14" s="701"/>
      <c r="J14" s="702"/>
      <c r="K14" s="228"/>
      <c r="L14" s="735"/>
      <c r="M14" s="710"/>
      <c r="N14" s="705"/>
      <c r="O14" s="532"/>
      <c r="P14" s="532"/>
      <c r="Q14" s="532"/>
      <c r="R14" s="532"/>
      <c r="S14" s="532"/>
      <c r="T14" s="693"/>
      <c r="U14" s="700"/>
      <c r="V14" s="701"/>
      <c r="W14" s="701"/>
      <c r="X14" s="702"/>
    </row>
    <row r="15" spans="1:24" ht="27.75" customHeight="1">
      <c r="A15" s="389"/>
      <c r="B15" s="392"/>
      <c r="C15" s="86"/>
      <c r="D15" s="387"/>
      <c r="E15" s="419"/>
      <c r="F15" s="39" t="s">
        <v>11</v>
      </c>
      <c r="G15" s="426"/>
      <c r="H15" s="43" t="s">
        <v>16</v>
      </c>
      <c r="I15" s="161"/>
      <c r="J15" s="45" t="s">
        <v>17</v>
      </c>
      <c r="K15" s="173"/>
      <c r="L15" s="82"/>
      <c r="M15" s="222"/>
      <c r="N15" s="222"/>
      <c r="O15" s="221"/>
      <c r="P15" s="221"/>
      <c r="Q15" s="221"/>
      <c r="R15" s="221"/>
      <c r="S15" s="221"/>
      <c r="T15" s="74" t="s">
        <v>11</v>
      </c>
      <c r="U15" s="84"/>
      <c r="V15" s="43" t="s">
        <v>16</v>
      </c>
      <c r="W15" s="161"/>
      <c r="X15" s="45" t="s">
        <v>17</v>
      </c>
    </row>
    <row r="16" spans="1:24" ht="27.75" customHeight="1">
      <c r="A16" s="80"/>
      <c r="B16" s="393"/>
      <c r="C16" s="416"/>
      <c r="D16" s="406"/>
      <c r="E16" s="417"/>
      <c r="F16" s="39" t="s">
        <v>11</v>
      </c>
      <c r="G16" s="231"/>
      <c r="H16" s="43" t="s">
        <v>16</v>
      </c>
      <c r="I16" s="161"/>
      <c r="J16" s="236" t="s">
        <v>17</v>
      </c>
      <c r="K16" s="173"/>
      <c r="L16" s="239"/>
      <c r="M16" s="224"/>
      <c r="N16" s="224"/>
      <c r="O16" s="223"/>
      <c r="P16" s="223"/>
      <c r="Q16" s="223"/>
      <c r="R16" s="223"/>
      <c r="S16" s="223"/>
      <c r="T16" s="39" t="s">
        <v>11</v>
      </c>
      <c r="U16" s="85"/>
      <c r="V16" s="43" t="s">
        <v>16</v>
      </c>
      <c r="W16" s="161"/>
      <c r="X16" s="45" t="s">
        <v>17</v>
      </c>
    </row>
    <row r="17" spans="1:24" ht="27.75" customHeight="1">
      <c r="A17" s="390"/>
      <c r="B17" s="393"/>
      <c r="C17" s="393"/>
      <c r="D17" s="407"/>
      <c r="E17" s="405"/>
      <c r="F17" s="39" t="s">
        <v>11</v>
      </c>
      <c r="G17" s="231"/>
      <c r="H17" s="43" t="s">
        <v>16</v>
      </c>
      <c r="I17" s="161"/>
      <c r="J17" s="236" t="s">
        <v>17</v>
      </c>
      <c r="K17" s="173"/>
      <c r="L17" s="239"/>
      <c r="M17" s="224"/>
      <c r="N17" s="224"/>
      <c r="O17" s="223"/>
      <c r="P17" s="223"/>
      <c r="Q17" s="223"/>
      <c r="R17" s="223"/>
      <c r="S17" s="223"/>
      <c r="T17" s="39" t="s">
        <v>11</v>
      </c>
      <c r="U17" s="85"/>
      <c r="V17" s="43" t="s">
        <v>16</v>
      </c>
      <c r="W17" s="161"/>
      <c r="X17" s="45" t="s">
        <v>17</v>
      </c>
    </row>
    <row r="18" spans="1:24" ht="27.75" customHeight="1">
      <c r="A18" s="390"/>
      <c r="B18" s="393"/>
      <c r="C18" s="393"/>
      <c r="D18" s="407"/>
      <c r="E18" s="405"/>
      <c r="F18" s="39" t="s">
        <v>11</v>
      </c>
      <c r="G18" s="231"/>
      <c r="H18" s="43" t="s">
        <v>16</v>
      </c>
      <c r="I18" s="161"/>
      <c r="J18" s="236" t="s">
        <v>17</v>
      </c>
      <c r="K18" s="173"/>
      <c r="L18" s="239"/>
      <c r="M18" s="224"/>
      <c r="N18" s="224"/>
      <c r="O18" s="223"/>
      <c r="P18" s="223"/>
      <c r="Q18" s="223"/>
      <c r="R18" s="223"/>
      <c r="S18" s="223"/>
      <c r="T18" s="39" t="s">
        <v>11</v>
      </c>
      <c r="U18" s="85"/>
      <c r="V18" s="43" t="s">
        <v>16</v>
      </c>
      <c r="W18" s="161"/>
      <c r="X18" s="45" t="s">
        <v>17</v>
      </c>
    </row>
    <row r="19" spans="1:24" ht="27.75" customHeight="1">
      <c r="A19" s="390"/>
      <c r="B19" s="393"/>
      <c r="C19" s="393"/>
      <c r="D19" s="407"/>
      <c r="E19" s="405"/>
      <c r="F19" s="39" t="s">
        <v>11</v>
      </c>
      <c r="G19" s="231"/>
      <c r="H19" s="43" t="s">
        <v>16</v>
      </c>
      <c r="I19" s="161"/>
      <c r="J19" s="236" t="s">
        <v>17</v>
      </c>
      <c r="K19" s="173"/>
      <c r="L19" s="239"/>
      <c r="M19" s="224"/>
      <c r="N19" s="224"/>
      <c r="O19" s="223"/>
      <c r="P19" s="223"/>
      <c r="Q19" s="223"/>
      <c r="R19" s="223"/>
      <c r="S19" s="223"/>
      <c r="T19" s="39" t="s">
        <v>11</v>
      </c>
      <c r="U19" s="85"/>
      <c r="V19" s="43" t="s">
        <v>16</v>
      </c>
      <c r="W19" s="161"/>
      <c r="X19" s="45" t="s">
        <v>17</v>
      </c>
    </row>
    <row r="20" spans="1:24" ht="27.75" customHeight="1">
      <c r="A20" s="390"/>
      <c r="B20" s="41"/>
      <c r="C20" s="41"/>
      <c r="D20" s="406"/>
      <c r="E20" s="417"/>
      <c r="F20" s="39" t="s">
        <v>11</v>
      </c>
      <c r="G20" s="42"/>
      <c r="H20" s="43" t="s">
        <v>16</v>
      </c>
      <c r="I20" s="161"/>
      <c r="J20" s="236" t="s">
        <v>17</v>
      </c>
      <c r="K20" s="173"/>
      <c r="L20" s="239"/>
      <c r="M20" s="224"/>
      <c r="N20" s="224"/>
      <c r="O20" s="223"/>
      <c r="P20" s="223"/>
      <c r="Q20" s="223"/>
      <c r="R20" s="223"/>
      <c r="S20" s="223"/>
      <c r="T20" s="39" t="s">
        <v>11</v>
      </c>
      <c r="U20" s="85"/>
      <c r="V20" s="43" t="s">
        <v>16</v>
      </c>
      <c r="W20" s="161"/>
      <c r="X20" s="45" t="s">
        <v>17</v>
      </c>
    </row>
    <row r="21" spans="1:24" ht="27.75" customHeight="1">
      <c r="A21" s="390"/>
      <c r="B21" s="41"/>
      <c r="C21" s="41"/>
      <c r="D21" s="408"/>
      <c r="E21" s="417"/>
      <c r="F21" s="39" t="s">
        <v>11</v>
      </c>
      <c r="G21" s="42"/>
      <c r="H21" s="43" t="s">
        <v>16</v>
      </c>
      <c r="I21" s="162"/>
      <c r="J21" s="236" t="s">
        <v>17</v>
      </c>
      <c r="K21" s="173"/>
      <c r="L21" s="239"/>
      <c r="M21" s="224"/>
      <c r="N21" s="224"/>
      <c r="O21" s="223"/>
      <c r="P21" s="223"/>
      <c r="Q21" s="223"/>
      <c r="R21" s="223"/>
      <c r="S21" s="223"/>
      <c r="T21" s="39" t="s">
        <v>11</v>
      </c>
      <c r="U21" s="85"/>
      <c r="V21" s="43" t="s">
        <v>16</v>
      </c>
      <c r="W21" s="162"/>
      <c r="X21" s="45" t="s">
        <v>17</v>
      </c>
    </row>
    <row r="22" spans="1:24" ht="27.75" customHeight="1">
      <c r="A22" s="390"/>
      <c r="B22" s="41"/>
      <c r="C22" s="41"/>
      <c r="D22" s="406"/>
      <c r="E22" s="417"/>
      <c r="F22" s="39" t="s">
        <v>11</v>
      </c>
      <c r="G22" s="42"/>
      <c r="H22" s="43" t="s">
        <v>16</v>
      </c>
      <c r="I22" s="44"/>
      <c r="J22" s="236" t="s">
        <v>17</v>
      </c>
      <c r="K22" s="173"/>
      <c r="L22" s="239"/>
      <c r="M22" s="224"/>
      <c r="N22" s="224"/>
      <c r="O22" s="223"/>
      <c r="P22" s="223"/>
      <c r="Q22" s="223"/>
      <c r="R22" s="223"/>
      <c r="S22" s="223"/>
      <c r="T22" s="39" t="s">
        <v>11</v>
      </c>
      <c r="U22" s="85"/>
      <c r="V22" s="43" t="s">
        <v>16</v>
      </c>
      <c r="W22" s="44"/>
      <c r="X22" s="45" t="s">
        <v>17</v>
      </c>
    </row>
    <row r="23" spans="1:24" ht="27.75" customHeight="1">
      <c r="A23" s="390"/>
      <c r="B23" s="41"/>
      <c r="C23" s="41"/>
      <c r="D23" s="406"/>
      <c r="E23" s="224"/>
      <c r="F23" s="39" t="s">
        <v>11</v>
      </c>
      <c r="G23" s="42"/>
      <c r="H23" s="43" t="s">
        <v>16</v>
      </c>
      <c r="I23" s="44"/>
      <c r="J23" s="236" t="s">
        <v>17</v>
      </c>
      <c r="K23" s="173"/>
      <c r="L23" s="239"/>
      <c r="M23" s="224"/>
      <c r="N23" s="224"/>
      <c r="O23" s="223"/>
      <c r="P23" s="223"/>
      <c r="Q23" s="223"/>
      <c r="R23" s="223"/>
      <c r="S23" s="223"/>
      <c r="T23" s="39" t="s">
        <v>11</v>
      </c>
      <c r="U23" s="85"/>
      <c r="V23" s="43" t="s">
        <v>16</v>
      </c>
      <c r="W23" s="44"/>
      <c r="X23" s="45" t="s">
        <v>17</v>
      </c>
    </row>
    <row r="24" spans="1:24" ht="27.75" customHeight="1">
      <c r="A24" s="390"/>
      <c r="B24" s="41"/>
      <c r="C24" s="41"/>
      <c r="D24" s="404"/>
      <c r="E24" s="224"/>
      <c r="F24" s="39" t="s">
        <v>11</v>
      </c>
      <c r="G24" s="42"/>
      <c r="H24" s="43" t="s">
        <v>16</v>
      </c>
      <c r="I24" s="44"/>
      <c r="J24" s="236" t="s">
        <v>17</v>
      </c>
      <c r="K24" s="173"/>
      <c r="L24" s="239"/>
      <c r="M24" s="224"/>
      <c r="N24" s="224"/>
      <c r="O24" s="223"/>
      <c r="P24" s="223"/>
      <c r="Q24" s="223"/>
      <c r="R24" s="223"/>
      <c r="S24" s="223"/>
      <c r="T24" s="39" t="s">
        <v>11</v>
      </c>
      <c r="U24" s="85"/>
      <c r="V24" s="43" t="s">
        <v>16</v>
      </c>
      <c r="W24" s="44"/>
      <c r="X24" s="45" t="s">
        <v>17</v>
      </c>
    </row>
    <row r="25" spans="1:24" ht="27.75" customHeight="1">
      <c r="A25" s="390"/>
      <c r="B25" s="41"/>
      <c r="C25" s="41"/>
      <c r="D25" s="404"/>
      <c r="E25" s="224"/>
      <c r="F25" s="39" t="s">
        <v>11</v>
      </c>
      <c r="G25" s="42"/>
      <c r="H25" s="43" t="s">
        <v>16</v>
      </c>
      <c r="I25" s="44"/>
      <c r="J25" s="236" t="s">
        <v>17</v>
      </c>
      <c r="K25" s="173"/>
      <c r="L25" s="239"/>
      <c r="M25" s="224"/>
      <c r="N25" s="224"/>
      <c r="O25" s="223"/>
      <c r="P25" s="223"/>
      <c r="Q25" s="223"/>
      <c r="R25" s="223"/>
      <c r="S25" s="223"/>
      <c r="T25" s="39" t="s">
        <v>11</v>
      </c>
      <c r="U25" s="85"/>
      <c r="V25" s="43" t="s">
        <v>16</v>
      </c>
      <c r="W25" s="44"/>
      <c r="X25" s="45" t="s">
        <v>17</v>
      </c>
    </row>
    <row r="26" spans="1:24" ht="27.75" customHeight="1">
      <c r="A26" s="390"/>
      <c r="B26" s="41"/>
      <c r="C26" s="41"/>
      <c r="D26" s="404"/>
      <c r="E26" s="224"/>
      <c r="F26" s="39" t="s">
        <v>11</v>
      </c>
      <c r="G26" s="42"/>
      <c r="H26" s="43" t="s">
        <v>16</v>
      </c>
      <c r="I26" s="44"/>
      <c r="J26" s="236" t="s">
        <v>17</v>
      </c>
      <c r="K26" s="173"/>
      <c r="L26" s="239"/>
      <c r="M26" s="224"/>
      <c r="N26" s="224"/>
      <c r="O26" s="223"/>
      <c r="P26" s="223"/>
      <c r="Q26" s="223"/>
      <c r="R26" s="223"/>
      <c r="S26" s="223"/>
      <c r="T26" s="39" t="s">
        <v>11</v>
      </c>
      <c r="U26" s="85"/>
      <c r="V26" s="43" t="s">
        <v>16</v>
      </c>
      <c r="W26" s="44"/>
      <c r="X26" s="45" t="s">
        <v>17</v>
      </c>
    </row>
    <row r="27" spans="1:24" ht="27.75" customHeight="1">
      <c r="A27" s="390"/>
      <c r="B27" s="41"/>
      <c r="C27" s="41"/>
      <c r="D27" s="406"/>
      <c r="E27" s="224"/>
      <c r="F27" s="39" t="s">
        <v>11</v>
      </c>
      <c r="G27" s="42"/>
      <c r="H27" s="43" t="s">
        <v>16</v>
      </c>
      <c r="I27" s="44"/>
      <c r="J27" s="236" t="s">
        <v>17</v>
      </c>
      <c r="K27" s="173"/>
      <c r="L27" s="239"/>
      <c r="M27" s="224"/>
      <c r="N27" s="224"/>
      <c r="O27" s="223"/>
      <c r="P27" s="223"/>
      <c r="Q27" s="223"/>
      <c r="R27" s="223"/>
      <c r="S27" s="223"/>
      <c r="T27" s="39" t="s">
        <v>11</v>
      </c>
      <c r="U27" s="85"/>
      <c r="V27" s="43" t="s">
        <v>16</v>
      </c>
      <c r="W27" s="44"/>
      <c r="X27" s="45" t="s">
        <v>17</v>
      </c>
    </row>
    <row r="28" spans="1:24" ht="27.75" customHeight="1">
      <c r="A28" s="390"/>
      <c r="B28" s="41"/>
      <c r="C28" s="41"/>
      <c r="D28" s="406"/>
      <c r="E28" s="224"/>
      <c r="F28" s="39" t="s">
        <v>11</v>
      </c>
      <c r="G28" s="42"/>
      <c r="H28" s="43" t="s">
        <v>16</v>
      </c>
      <c r="I28" s="44"/>
      <c r="J28" s="236" t="s">
        <v>17</v>
      </c>
      <c r="K28" s="173"/>
      <c r="L28" s="239"/>
      <c r="M28" s="224"/>
      <c r="N28" s="224"/>
      <c r="O28" s="223"/>
      <c r="P28" s="223"/>
      <c r="Q28" s="223"/>
      <c r="R28" s="223"/>
      <c r="S28" s="223"/>
      <c r="T28" s="39" t="s">
        <v>11</v>
      </c>
      <c r="U28" s="85"/>
      <c r="V28" s="43" t="s">
        <v>16</v>
      </c>
      <c r="W28" s="44"/>
      <c r="X28" s="45" t="s">
        <v>17</v>
      </c>
    </row>
    <row r="29" spans="1:24" ht="27.75" customHeight="1">
      <c r="A29" s="390"/>
      <c r="B29" s="41"/>
      <c r="C29" s="41"/>
      <c r="D29" s="406"/>
      <c r="E29" s="224"/>
      <c r="F29" s="39" t="s">
        <v>11</v>
      </c>
      <c r="G29" s="42"/>
      <c r="H29" s="43" t="s">
        <v>16</v>
      </c>
      <c r="I29" s="44"/>
      <c r="J29" s="236" t="s">
        <v>17</v>
      </c>
      <c r="K29" s="173"/>
      <c r="L29" s="239"/>
      <c r="M29" s="224"/>
      <c r="N29" s="224"/>
      <c r="O29" s="223"/>
      <c r="P29" s="223"/>
      <c r="Q29" s="223"/>
      <c r="R29" s="223"/>
      <c r="S29" s="223"/>
      <c r="T29" s="39" t="s">
        <v>11</v>
      </c>
      <c r="U29" s="85"/>
      <c r="V29" s="43" t="s">
        <v>16</v>
      </c>
      <c r="W29" s="44"/>
      <c r="X29" s="45" t="s">
        <v>17</v>
      </c>
    </row>
    <row r="30" spans="1:24" ht="27.75" customHeight="1">
      <c r="A30" s="390"/>
      <c r="B30" s="41"/>
      <c r="C30" s="41"/>
      <c r="D30" s="406"/>
      <c r="E30" s="224"/>
      <c r="F30" s="39" t="s">
        <v>11</v>
      </c>
      <c r="G30" s="42"/>
      <c r="H30" s="43" t="s">
        <v>16</v>
      </c>
      <c r="I30" s="44"/>
      <c r="J30" s="236" t="s">
        <v>17</v>
      </c>
      <c r="K30" s="173"/>
      <c r="L30" s="239"/>
      <c r="M30" s="224"/>
      <c r="N30" s="224"/>
      <c r="O30" s="223"/>
      <c r="P30" s="223"/>
      <c r="Q30" s="223"/>
      <c r="R30" s="223"/>
      <c r="S30" s="223"/>
      <c r="T30" s="39" t="s">
        <v>11</v>
      </c>
      <c r="U30" s="85"/>
      <c r="V30" s="43" t="s">
        <v>16</v>
      </c>
      <c r="W30" s="44"/>
      <c r="X30" s="45" t="s">
        <v>17</v>
      </c>
    </row>
    <row r="31" spans="1:24" ht="27.75" customHeight="1">
      <c r="A31" s="390"/>
      <c r="B31" s="41"/>
      <c r="C31" s="41"/>
      <c r="D31" s="406"/>
      <c r="E31" s="224"/>
      <c r="F31" s="39" t="s">
        <v>11</v>
      </c>
      <c r="G31" s="42"/>
      <c r="H31" s="43" t="s">
        <v>16</v>
      </c>
      <c r="I31" s="44"/>
      <c r="J31" s="236" t="s">
        <v>17</v>
      </c>
      <c r="K31" s="173"/>
      <c r="L31" s="239"/>
      <c r="M31" s="224"/>
      <c r="N31" s="224"/>
      <c r="O31" s="223"/>
      <c r="P31" s="223"/>
      <c r="Q31" s="223"/>
      <c r="R31" s="223"/>
      <c r="S31" s="223"/>
      <c r="T31" s="39" t="s">
        <v>11</v>
      </c>
      <c r="U31" s="85"/>
      <c r="V31" s="43" t="s">
        <v>16</v>
      </c>
      <c r="W31" s="44"/>
      <c r="X31" s="45" t="s">
        <v>17</v>
      </c>
    </row>
    <row r="32" spans="1:24" ht="27.75" customHeight="1">
      <c r="A32" s="390"/>
      <c r="B32" s="41"/>
      <c r="C32" s="41"/>
      <c r="D32" s="406"/>
      <c r="E32" s="224"/>
      <c r="F32" s="39" t="s">
        <v>11</v>
      </c>
      <c r="G32" s="42"/>
      <c r="H32" s="43" t="s">
        <v>16</v>
      </c>
      <c r="I32" s="44"/>
      <c r="J32" s="236" t="s">
        <v>17</v>
      </c>
      <c r="K32" s="173"/>
      <c r="L32" s="239"/>
      <c r="M32" s="224"/>
      <c r="N32" s="224"/>
      <c r="O32" s="223"/>
      <c r="P32" s="223"/>
      <c r="Q32" s="223"/>
      <c r="R32" s="223"/>
      <c r="S32" s="223"/>
      <c r="T32" s="39" t="s">
        <v>11</v>
      </c>
      <c r="U32" s="85"/>
      <c r="V32" s="43" t="s">
        <v>16</v>
      </c>
      <c r="W32" s="44"/>
      <c r="X32" s="45" t="s">
        <v>17</v>
      </c>
    </row>
    <row r="33" spans="1:24" ht="27.75" customHeight="1">
      <c r="A33" s="390"/>
      <c r="B33" s="41"/>
      <c r="C33" s="41"/>
      <c r="D33" s="406"/>
      <c r="E33" s="224"/>
      <c r="F33" s="39" t="s">
        <v>11</v>
      </c>
      <c r="G33" s="42"/>
      <c r="H33" s="43" t="s">
        <v>16</v>
      </c>
      <c r="I33" s="44"/>
      <c r="J33" s="236" t="s">
        <v>17</v>
      </c>
      <c r="K33" s="173"/>
      <c r="L33" s="239"/>
      <c r="M33" s="224"/>
      <c r="N33" s="224"/>
      <c r="O33" s="223"/>
      <c r="P33" s="223"/>
      <c r="Q33" s="223"/>
      <c r="R33" s="223"/>
      <c r="S33" s="223"/>
      <c r="T33" s="39" t="s">
        <v>11</v>
      </c>
      <c r="U33" s="85"/>
      <c r="V33" s="43" t="s">
        <v>16</v>
      </c>
      <c r="W33" s="44"/>
      <c r="X33" s="45" t="s">
        <v>17</v>
      </c>
    </row>
    <row r="34" spans="1:24" ht="27.75" customHeight="1" thickBot="1">
      <c r="A34" s="391"/>
      <c r="B34" s="87"/>
      <c r="C34" s="87"/>
      <c r="D34" s="418"/>
      <c r="E34" s="226"/>
      <c r="F34" s="81" t="s">
        <v>11</v>
      </c>
      <c r="G34" s="158"/>
      <c r="H34" s="46" t="s">
        <v>16</v>
      </c>
      <c r="I34" s="89"/>
      <c r="J34" s="238" t="s">
        <v>17</v>
      </c>
      <c r="K34" s="173"/>
      <c r="L34" s="240"/>
      <c r="M34" s="226"/>
      <c r="N34" s="226"/>
      <c r="O34" s="225"/>
      <c r="P34" s="225"/>
      <c r="Q34" s="225"/>
      <c r="R34" s="225"/>
      <c r="S34" s="225"/>
      <c r="T34" s="81" t="s">
        <v>11</v>
      </c>
      <c r="U34" s="88"/>
      <c r="V34" s="46" t="s">
        <v>16</v>
      </c>
      <c r="W34" s="89"/>
      <c r="X34" s="47" t="s">
        <v>17</v>
      </c>
    </row>
    <row r="35" spans="2:3" ht="17.25" customHeight="1">
      <c r="B35" s="227"/>
      <c r="C35" s="227"/>
    </row>
    <row r="36" spans="2:3" ht="12.75">
      <c r="B36" s="252" t="s">
        <v>150</v>
      </c>
      <c r="C36" s="252" t="s">
        <v>151</v>
      </c>
    </row>
    <row r="37" spans="2:4" ht="12.75">
      <c r="B37" s="474"/>
      <c r="C37" s="473"/>
      <c r="D37" s="177" t="s">
        <v>91</v>
      </c>
    </row>
    <row r="38" spans="2:4" ht="12.75">
      <c r="B38" s="475"/>
      <c r="C38" s="475"/>
      <c r="D38" s="177"/>
    </row>
    <row r="39" spans="2:4" ht="12.75">
      <c r="B39" s="475"/>
      <c r="C39" s="475"/>
      <c r="D39" s="177"/>
    </row>
    <row r="40" spans="2:4" ht="12.75">
      <c r="B40" s="475"/>
      <c r="C40" s="475"/>
      <c r="D40" s="177"/>
    </row>
    <row r="41" spans="2:4" ht="12.75">
      <c r="B41" s="473"/>
      <c r="C41" s="473"/>
      <c r="D41" s="177" t="s">
        <v>93</v>
      </c>
    </row>
    <row r="42" spans="2:4" ht="12.75">
      <c r="B42" s="475"/>
      <c r="C42" s="475"/>
      <c r="D42" s="177"/>
    </row>
    <row r="43" spans="2:4" ht="12.75">
      <c r="B43" s="475"/>
      <c r="C43" s="475"/>
      <c r="D43" s="177"/>
    </row>
    <row r="44" spans="2:4" ht="12.75">
      <c r="B44" s="475"/>
      <c r="C44" s="475"/>
      <c r="D44" s="177"/>
    </row>
    <row r="45" spans="2:4" ht="12.75">
      <c r="B45" s="473"/>
      <c r="C45" s="473"/>
      <c r="D45" s="177" t="s">
        <v>95</v>
      </c>
    </row>
    <row r="46" spans="2:4" ht="12.75">
      <c r="B46" s="475"/>
      <c r="C46" s="475"/>
      <c r="D46" s="177"/>
    </row>
    <row r="47" spans="2:4" ht="12.75">
      <c r="B47" s="475"/>
      <c r="C47" s="475"/>
      <c r="D47" s="177"/>
    </row>
    <row r="48" spans="2:4" ht="12.75">
      <c r="B48" s="475"/>
      <c r="C48" s="475"/>
      <c r="D48" s="177"/>
    </row>
    <row r="49" spans="2:4" ht="12.75">
      <c r="B49" s="574" t="s">
        <v>138</v>
      </c>
      <c r="C49" s="574"/>
      <c r="D49" s="574"/>
    </row>
    <row r="50" spans="2:4" ht="12.75">
      <c r="B50" s="575"/>
      <c r="C50" s="575"/>
      <c r="D50" s="575"/>
    </row>
    <row r="52" ht="11.25" customHeight="1"/>
  </sheetData>
  <sheetProtection/>
  <mergeCells count="28">
    <mergeCell ref="B49:D50"/>
    <mergeCell ref="I7:I9"/>
    <mergeCell ref="A12:A14"/>
    <mergeCell ref="B2:D2"/>
    <mergeCell ref="B12:B14"/>
    <mergeCell ref="E2:Q4"/>
    <mergeCell ref="L12:L14"/>
    <mergeCell ref="H10:J10"/>
    <mergeCell ref="F12:F14"/>
    <mergeCell ref="E7:E9"/>
    <mergeCell ref="G12:J14"/>
    <mergeCell ref="C12:C14"/>
    <mergeCell ref="M12:M14"/>
    <mergeCell ref="D12:E14"/>
    <mergeCell ref="J7:J9"/>
    <mergeCell ref="H7:H9"/>
    <mergeCell ref="F7:F9"/>
    <mergeCell ref="G7:G9"/>
    <mergeCell ref="E10:F10"/>
    <mergeCell ref="X7:X9"/>
    <mergeCell ref="V10:X10"/>
    <mergeCell ref="O12:S14"/>
    <mergeCell ref="T12:T14"/>
    <mergeCell ref="U12:X14"/>
    <mergeCell ref="N12:N14"/>
    <mergeCell ref="U7:U9"/>
    <mergeCell ref="V7:V9"/>
    <mergeCell ref="W7:W9"/>
  </mergeCells>
  <printOptions horizontalCentered="1" verticalCentered="1"/>
  <pageMargins left="0.31496062992125984" right="0" top="0" bottom="0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DBD"/>
  </sheetPr>
  <dimension ref="A2:X50"/>
  <sheetViews>
    <sheetView zoomScalePageLayoutView="0" workbookViewId="0" topLeftCell="A1">
      <selection activeCell="D19" sqref="D19:E19"/>
    </sheetView>
  </sheetViews>
  <sheetFormatPr defaultColWidth="11.421875" defaultRowHeight="12.75"/>
  <cols>
    <col min="1" max="1" width="13.140625" style="394" customWidth="1"/>
    <col min="2" max="2" width="4.421875" style="0" customWidth="1"/>
    <col min="3" max="3" width="4.57421875" style="0" customWidth="1"/>
    <col min="4" max="4" width="32.7109375" style="208" customWidth="1"/>
    <col min="5" max="5" width="15.7109375" style="123" customWidth="1"/>
    <col min="7" max="7" width="2.8515625" style="0" customWidth="1"/>
    <col min="8" max="8" width="4.8515625" style="0" customWidth="1"/>
    <col min="9" max="9" width="2.7109375" style="0" customWidth="1"/>
    <col min="10" max="10" width="6.7109375" style="0" customWidth="1"/>
    <col min="11" max="11" width="1.1484375" style="14" customWidth="1"/>
    <col min="12" max="12" width="13.140625" style="14" customWidth="1"/>
    <col min="13" max="13" width="3.421875" style="0" customWidth="1"/>
    <col min="14" max="14" width="3.7109375" style="0" customWidth="1"/>
    <col min="15" max="19" width="8.7109375" style="0" customWidth="1"/>
    <col min="21" max="21" width="2.7109375" style="0" customWidth="1"/>
    <col min="22" max="22" width="4.8515625" style="0" customWidth="1"/>
    <col min="23" max="23" width="2.7109375" style="0" customWidth="1"/>
    <col min="24" max="24" width="5.00390625" style="0" customWidth="1"/>
  </cols>
  <sheetData>
    <row r="1" ht="13.5" thickBot="1"/>
    <row r="2" spans="1:24" ht="15.75">
      <c r="A2" s="395" t="s">
        <v>147</v>
      </c>
      <c r="B2" s="770"/>
      <c r="C2" s="770"/>
      <c r="D2" s="771"/>
      <c r="E2" s="643" t="s">
        <v>149</v>
      </c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4"/>
      <c r="R2" s="331"/>
      <c r="S2" s="331"/>
      <c r="T2" s="332"/>
      <c r="U2" s="332"/>
      <c r="V2" s="332"/>
      <c r="W2" s="333"/>
      <c r="X2" s="334"/>
    </row>
    <row r="3" spans="1:24" ht="15">
      <c r="A3" s="396" t="s">
        <v>20</v>
      </c>
      <c r="B3" s="335"/>
      <c r="C3" s="335"/>
      <c r="D3" s="33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7"/>
      <c r="R3" s="337"/>
      <c r="S3" s="337"/>
      <c r="T3" s="338"/>
      <c r="U3" s="338"/>
      <c r="V3" s="338"/>
      <c r="W3" s="339"/>
      <c r="X3" s="340"/>
    </row>
    <row r="4" spans="1:24" ht="15.75" thickBot="1">
      <c r="A4" s="396" t="s">
        <v>22</v>
      </c>
      <c r="B4" s="335"/>
      <c r="C4" s="335"/>
      <c r="D4" s="336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50"/>
      <c r="R4" s="337"/>
      <c r="S4" s="337"/>
      <c r="T4" s="338"/>
      <c r="U4" s="338"/>
      <c r="V4" s="338"/>
      <c r="W4" s="339"/>
      <c r="X4" s="340"/>
    </row>
    <row r="5" spans="1:24" ht="15.75">
      <c r="A5" s="397"/>
      <c r="B5" s="341"/>
      <c r="C5" s="331"/>
      <c r="D5" s="342"/>
      <c r="E5" s="343"/>
      <c r="F5" s="344"/>
      <c r="G5" s="344"/>
      <c r="H5" s="344"/>
      <c r="I5" s="344"/>
      <c r="J5" s="344"/>
      <c r="K5" s="344"/>
      <c r="L5" s="344"/>
      <c r="M5" s="337"/>
      <c r="N5" s="344" t="s">
        <v>24</v>
      </c>
      <c r="O5" s="337"/>
      <c r="P5" s="337"/>
      <c r="Q5" s="337"/>
      <c r="R5" s="337"/>
      <c r="S5" s="337"/>
      <c r="T5" s="338"/>
      <c r="U5" s="344"/>
      <c r="V5" s="344"/>
      <c r="W5" s="344"/>
      <c r="X5" s="345"/>
    </row>
    <row r="6" spans="1:24" ht="16.5" thickBot="1">
      <c r="A6" s="398" t="s">
        <v>25</v>
      </c>
      <c r="B6" s="346"/>
      <c r="C6" s="307"/>
      <c r="D6" s="307"/>
      <c r="E6" s="468"/>
      <c r="F6" s="344"/>
      <c r="G6" s="344"/>
      <c r="H6" s="344"/>
      <c r="I6" s="344"/>
      <c r="J6" s="344"/>
      <c r="K6" s="344"/>
      <c r="L6" s="344"/>
      <c r="M6" s="337"/>
      <c r="N6" s="344"/>
      <c r="O6" s="337"/>
      <c r="P6" s="337"/>
      <c r="Q6" s="337"/>
      <c r="R6" s="337"/>
      <c r="S6" s="337"/>
      <c r="T6" s="338"/>
      <c r="U6" s="344"/>
      <c r="V6" s="344"/>
      <c r="W6" s="344"/>
      <c r="X6" s="345"/>
    </row>
    <row r="7" spans="1:24" ht="15.75">
      <c r="A7" s="399"/>
      <c r="B7" s="346"/>
      <c r="C7" s="308"/>
      <c r="D7" s="308"/>
      <c r="E7" s="759" t="s">
        <v>26</v>
      </c>
      <c r="F7" s="762"/>
      <c r="G7" s="765" t="s">
        <v>27</v>
      </c>
      <c r="H7" s="767">
        <v>25</v>
      </c>
      <c r="I7" s="772" t="s">
        <v>36</v>
      </c>
      <c r="J7" s="774">
        <f>F7*H7</f>
        <v>0</v>
      </c>
      <c r="K7" s="347"/>
      <c r="L7" s="347"/>
      <c r="M7" s="348"/>
      <c r="N7" s="344" t="s">
        <v>28</v>
      </c>
      <c r="O7" s="337"/>
      <c r="P7" s="337"/>
      <c r="Q7" s="348"/>
      <c r="R7" s="348"/>
      <c r="S7" s="348"/>
      <c r="T7" s="338"/>
      <c r="U7" s="758"/>
      <c r="V7" s="769"/>
      <c r="W7" s="747"/>
      <c r="X7" s="748"/>
    </row>
    <row r="8" spans="1:24" ht="15.75">
      <c r="A8" s="398" t="s">
        <v>29</v>
      </c>
      <c r="B8" s="346"/>
      <c r="C8" s="309"/>
      <c r="D8" s="309"/>
      <c r="E8" s="760"/>
      <c r="F8" s="763"/>
      <c r="G8" s="661"/>
      <c r="H8" s="664"/>
      <c r="I8" s="667"/>
      <c r="J8" s="775"/>
      <c r="K8" s="349"/>
      <c r="L8" s="349"/>
      <c r="M8" s="348"/>
      <c r="N8" s="344" t="s">
        <v>31</v>
      </c>
      <c r="O8" s="337"/>
      <c r="P8" s="337"/>
      <c r="Q8" s="348"/>
      <c r="R8" s="348"/>
      <c r="S8" s="348"/>
      <c r="T8" s="338"/>
      <c r="U8" s="758"/>
      <c r="V8" s="769"/>
      <c r="W8" s="747"/>
      <c r="X8" s="749"/>
    </row>
    <row r="9" spans="1:24" ht="16.5" thickBot="1">
      <c r="A9" s="398"/>
      <c r="B9" s="346"/>
      <c r="C9" s="308"/>
      <c r="D9" s="308"/>
      <c r="E9" s="761"/>
      <c r="F9" s="764"/>
      <c r="G9" s="766"/>
      <c r="H9" s="768"/>
      <c r="I9" s="773"/>
      <c r="J9" s="776"/>
      <c r="K9" s="349"/>
      <c r="L9" s="349"/>
      <c r="M9" s="348"/>
      <c r="N9" s="344" t="s">
        <v>33</v>
      </c>
      <c r="O9" s="337"/>
      <c r="P9" s="337"/>
      <c r="Q9" s="348"/>
      <c r="R9" s="348"/>
      <c r="S9" s="348"/>
      <c r="T9" s="338"/>
      <c r="U9" s="758"/>
      <c r="V9" s="769"/>
      <c r="W9" s="747"/>
      <c r="X9" s="749"/>
    </row>
    <row r="10" spans="1:24" ht="16.5" thickBot="1">
      <c r="A10" s="398" t="s">
        <v>34</v>
      </c>
      <c r="B10" s="346"/>
      <c r="C10" s="307"/>
      <c r="D10" s="307"/>
      <c r="E10" s="750" t="s">
        <v>35</v>
      </c>
      <c r="F10" s="751"/>
      <c r="G10" s="491" t="s">
        <v>36</v>
      </c>
      <c r="H10" s="752">
        <f>J7</f>
        <v>0</v>
      </c>
      <c r="I10" s="753"/>
      <c r="J10" s="754"/>
      <c r="K10" s="338"/>
      <c r="L10" s="338"/>
      <c r="M10" s="348"/>
      <c r="N10" s="344"/>
      <c r="O10" s="337"/>
      <c r="P10" s="350"/>
      <c r="Q10" s="348"/>
      <c r="R10" s="348"/>
      <c r="S10" s="348"/>
      <c r="T10" s="338"/>
      <c r="U10" s="350"/>
      <c r="V10" s="755"/>
      <c r="W10" s="756"/>
      <c r="X10" s="757"/>
    </row>
    <row r="11" spans="1:24" ht="16.5" thickBot="1">
      <c r="A11" s="400"/>
      <c r="B11" s="351"/>
      <c r="C11" s="351"/>
      <c r="D11" s="352"/>
      <c r="E11" s="353"/>
      <c r="F11" s="354"/>
      <c r="G11" s="354"/>
      <c r="H11" s="354"/>
      <c r="I11" s="354"/>
      <c r="J11" s="354"/>
      <c r="K11" s="344"/>
      <c r="L11" s="344"/>
      <c r="M11" s="337"/>
      <c r="N11" s="344"/>
      <c r="O11" s="355"/>
      <c r="P11" s="355"/>
      <c r="Q11" s="355"/>
      <c r="R11" s="355"/>
      <c r="S11" s="355"/>
      <c r="T11" s="356"/>
      <c r="U11" s="354"/>
      <c r="V11" s="354"/>
      <c r="W11" s="354"/>
      <c r="X11" s="357"/>
    </row>
    <row r="12" spans="1:24" ht="14.25" customHeight="1">
      <c r="A12" s="777" t="s">
        <v>148</v>
      </c>
      <c r="B12" s="709" t="s">
        <v>59</v>
      </c>
      <c r="C12" s="709" t="s">
        <v>3</v>
      </c>
      <c r="D12" s="528" t="s">
        <v>6</v>
      </c>
      <c r="E12" s="535"/>
      <c r="F12" s="691" t="s">
        <v>10</v>
      </c>
      <c r="G12" s="695" t="s">
        <v>14</v>
      </c>
      <c r="H12" s="695"/>
      <c r="I12" s="695"/>
      <c r="J12" s="696"/>
      <c r="K12" s="228"/>
      <c r="L12" s="733" t="s">
        <v>18</v>
      </c>
      <c r="M12" s="711" t="s">
        <v>59</v>
      </c>
      <c r="N12" s="703" t="s">
        <v>3</v>
      </c>
      <c r="O12" s="576" t="s">
        <v>6</v>
      </c>
      <c r="P12" s="576"/>
      <c r="Q12" s="576"/>
      <c r="R12" s="576"/>
      <c r="S12" s="576"/>
      <c r="T12" s="691" t="s">
        <v>10</v>
      </c>
      <c r="U12" s="694" t="s">
        <v>14</v>
      </c>
      <c r="V12" s="695"/>
      <c r="W12" s="695"/>
      <c r="X12" s="696"/>
    </row>
    <row r="13" spans="1:24" ht="14.25" customHeight="1">
      <c r="A13" s="777"/>
      <c r="B13" s="709"/>
      <c r="C13" s="709"/>
      <c r="D13" s="528"/>
      <c r="E13" s="530"/>
      <c r="F13" s="692"/>
      <c r="G13" s="698"/>
      <c r="H13" s="698"/>
      <c r="I13" s="698"/>
      <c r="J13" s="699"/>
      <c r="K13" s="228"/>
      <c r="L13" s="734"/>
      <c r="M13" s="709"/>
      <c r="N13" s="704"/>
      <c r="O13" s="529"/>
      <c r="P13" s="529"/>
      <c r="Q13" s="529"/>
      <c r="R13" s="529"/>
      <c r="S13" s="529"/>
      <c r="T13" s="692"/>
      <c r="U13" s="697"/>
      <c r="V13" s="698"/>
      <c r="W13" s="698"/>
      <c r="X13" s="699"/>
    </row>
    <row r="14" spans="1:24" ht="20.25" customHeight="1" thickBot="1">
      <c r="A14" s="777"/>
      <c r="B14" s="710"/>
      <c r="C14" s="710"/>
      <c r="D14" s="531"/>
      <c r="E14" s="533"/>
      <c r="F14" s="693"/>
      <c r="G14" s="698"/>
      <c r="H14" s="698"/>
      <c r="I14" s="698"/>
      <c r="J14" s="699"/>
      <c r="K14" s="228"/>
      <c r="L14" s="735"/>
      <c r="M14" s="710"/>
      <c r="N14" s="705"/>
      <c r="O14" s="532"/>
      <c r="P14" s="532"/>
      <c r="Q14" s="532"/>
      <c r="R14" s="532"/>
      <c r="S14" s="532"/>
      <c r="T14" s="693"/>
      <c r="U14" s="700"/>
      <c r="V14" s="701"/>
      <c r="W14" s="701"/>
      <c r="X14" s="702"/>
    </row>
    <row r="15" spans="1:24" ht="27.75" customHeight="1">
      <c r="A15" s="403"/>
      <c r="B15" s="230"/>
      <c r="C15" s="83"/>
      <c r="D15" s="778"/>
      <c r="E15" s="779"/>
      <c r="F15" s="74" t="s">
        <v>11</v>
      </c>
      <c r="G15" s="234"/>
      <c r="H15" s="77" t="s">
        <v>16</v>
      </c>
      <c r="I15" s="165"/>
      <c r="J15" s="79" t="s">
        <v>17</v>
      </c>
      <c r="K15" s="173"/>
      <c r="L15" s="82"/>
      <c r="M15" s="222"/>
      <c r="N15" s="222"/>
      <c r="O15" s="221"/>
      <c r="P15" s="221"/>
      <c r="Q15" s="221"/>
      <c r="R15" s="221"/>
      <c r="S15" s="221"/>
      <c r="T15" s="74" t="s">
        <v>11</v>
      </c>
      <c r="U15" s="84"/>
      <c r="V15" s="43" t="s">
        <v>16</v>
      </c>
      <c r="W15" s="161"/>
      <c r="X15" s="45" t="s">
        <v>17</v>
      </c>
    </row>
    <row r="16" spans="1:24" ht="27.75" customHeight="1">
      <c r="A16" s="401"/>
      <c r="B16" s="231"/>
      <c r="C16" s="229"/>
      <c r="D16" s="745"/>
      <c r="E16" s="746"/>
      <c r="F16" s="39" t="s">
        <v>11</v>
      </c>
      <c r="G16" s="235"/>
      <c r="H16" s="43" t="s">
        <v>16</v>
      </c>
      <c r="I16" s="161"/>
      <c r="J16" s="236" t="s">
        <v>17</v>
      </c>
      <c r="K16" s="173"/>
      <c r="L16" s="239"/>
      <c r="M16" s="224"/>
      <c r="N16" s="224"/>
      <c r="O16" s="223"/>
      <c r="P16" s="223"/>
      <c r="Q16" s="223"/>
      <c r="R16" s="223"/>
      <c r="S16" s="223"/>
      <c r="T16" s="39" t="s">
        <v>11</v>
      </c>
      <c r="U16" s="85"/>
      <c r="V16" s="43" t="s">
        <v>16</v>
      </c>
      <c r="W16" s="161"/>
      <c r="X16" s="45" t="s">
        <v>17</v>
      </c>
    </row>
    <row r="17" spans="1:24" ht="27.75" customHeight="1">
      <c r="A17" s="401"/>
      <c r="B17" s="231"/>
      <c r="C17" s="229"/>
      <c r="D17" s="745"/>
      <c r="E17" s="746"/>
      <c r="F17" s="39" t="s">
        <v>11</v>
      </c>
      <c r="G17" s="235"/>
      <c r="H17" s="43" t="s">
        <v>16</v>
      </c>
      <c r="I17" s="161"/>
      <c r="J17" s="236" t="s">
        <v>17</v>
      </c>
      <c r="K17" s="173"/>
      <c r="L17" s="239"/>
      <c r="M17" s="224"/>
      <c r="N17" s="224"/>
      <c r="O17" s="223"/>
      <c r="P17" s="223"/>
      <c r="Q17" s="223"/>
      <c r="R17" s="223"/>
      <c r="S17" s="223"/>
      <c r="T17" s="39" t="s">
        <v>11</v>
      </c>
      <c r="U17" s="85"/>
      <c r="V17" s="43" t="s">
        <v>16</v>
      </c>
      <c r="W17" s="161"/>
      <c r="X17" s="45" t="s">
        <v>17</v>
      </c>
    </row>
    <row r="18" spans="1:24" ht="27.75" customHeight="1">
      <c r="A18" s="401"/>
      <c r="B18" s="231"/>
      <c r="C18" s="229"/>
      <c r="D18" s="745"/>
      <c r="E18" s="746"/>
      <c r="F18" s="39" t="s">
        <v>11</v>
      </c>
      <c r="G18" s="235"/>
      <c r="H18" s="43" t="s">
        <v>16</v>
      </c>
      <c r="I18" s="161"/>
      <c r="J18" s="236" t="s">
        <v>17</v>
      </c>
      <c r="K18" s="173"/>
      <c r="L18" s="239"/>
      <c r="M18" s="224"/>
      <c r="N18" s="224"/>
      <c r="O18" s="223"/>
      <c r="P18" s="223"/>
      <c r="Q18" s="223"/>
      <c r="R18" s="223"/>
      <c r="S18" s="223"/>
      <c r="T18" s="39" t="s">
        <v>11</v>
      </c>
      <c r="U18" s="85"/>
      <c r="V18" s="43" t="s">
        <v>16</v>
      </c>
      <c r="W18" s="161"/>
      <c r="X18" s="45" t="s">
        <v>17</v>
      </c>
    </row>
    <row r="19" spans="1:24" ht="27.75" customHeight="1">
      <c r="A19" s="401"/>
      <c r="B19" s="231"/>
      <c r="C19" s="229"/>
      <c r="D19" s="745"/>
      <c r="E19" s="746"/>
      <c r="F19" s="39" t="s">
        <v>11</v>
      </c>
      <c r="G19" s="235"/>
      <c r="H19" s="43" t="s">
        <v>16</v>
      </c>
      <c r="I19" s="161"/>
      <c r="J19" s="236" t="s">
        <v>17</v>
      </c>
      <c r="K19" s="173"/>
      <c r="L19" s="239"/>
      <c r="M19" s="224"/>
      <c r="N19" s="224"/>
      <c r="O19" s="223"/>
      <c r="P19" s="223"/>
      <c r="Q19" s="223"/>
      <c r="R19" s="223"/>
      <c r="S19" s="223"/>
      <c r="T19" s="39" t="s">
        <v>11</v>
      </c>
      <c r="U19" s="85"/>
      <c r="V19" s="43" t="s">
        <v>16</v>
      </c>
      <c r="W19" s="161"/>
      <c r="X19" s="45" t="s">
        <v>17</v>
      </c>
    </row>
    <row r="20" spans="1:24" ht="27.75" customHeight="1">
      <c r="A20" s="401"/>
      <c r="B20" s="232"/>
      <c r="C20" s="80"/>
      <c r="D20" s="745"/>
      <c r="E20" s="746"/>
      <c r="F20" s="39" t="s">
        <v>11</v>
      </c>
      <c r="G20" s="235"/>
      <c r="H20" s="43" t="s">
        <v>16</v>
      </c>
      <c r="I20" s="161"/>
      <c r="J20" s="236" t="s">
        <v>17</v>
      </c>
      <c r="K20" s="173"/>
      <c r="L20" s="239"/>
      <c r="M20" s="224"/>
      <c r="N20" s="224"/>
      <c r="O20" s="223"/>
      <c r="P20" s="223"/>
      <c r="Q20" s="223"/>
      <c r="R20" s="223"/>
      <c r="S20" s="223"/>
      <c r="T20" s="39" t="s">
        <v>11</v>
      </c>
      <c r="U20" s="85"/>
      <c r="V20" s="43" t="s">
        <v>16</v>
      </c>
      <c r="W20" s="161"/>
      <c r="X20" s="45" t="s">
        <v>17</v>
      </c>
    </row>
    <row r="21" spans="1:24" ht="27.75" customHeight="1">
      <c r="A21" s="401"/>
      <c r="B21" s="232"/>
      <c r="C21" s="80"/>
      <c r="D21" s="745"/>
      <c r="E21" s="746"/>
      <c r="F21" s="39" t="s">
        <v>11</v>
      </c>
      <c r="G21" s="235"/>
      <c r="H21" s="43" t="s">
        <v>16</v>
      </c>
      <c r="I21" s="162"/>
      <c r="J21" s="236" t="s">
        <v>17</v>
      </c>
      <c r="K21" s="173"/>
      <c r="L21" s="239"/>
      <c r="M21" s="224"/>
      <c r="N21" s="224"/>
      <c r="O21" s="223"/>
      <c r="P21" s="223"/>
      <c r="Q21" s="223"/>
      <c r="R21" s="223"/>
      <c r="S21" s="223"/>
      <c r="T21" s="39" t="s">
        <v>11</v>
      </c>
      <c r="U21" s="85"/>
      <c r="V21" s="43" t="s">
        <v>16</v>
      </c>
      <c r="W21" s="162"/>
      <c r="X21" s="45" t="s">
        <v>17</v>
      </c>
    </row>
    <row r="22" spans="1:24" ht="27.75" customHeight="1">
      <c r="A22" s="401"/>
      <c r="B22" s="232"/>
      <c r="C22" s="80"/>
      <c r="D22" s="745"/>
      <c r="E22" s="746"/>
      <c r="F22" s="39" t="s">
        <v>11</v>
      </c>
      <c r="G22" s="235"/>
      <c r="H22" s="43" t="s">
        <v>16</v>
      </c>
      <c r="I22" s="44"/>
      <c r="J22" s="236" t="s">
        <v>17</v>
      </c>
      <c r="K22" s="173"/>
      <c r="L22" s="239"/>
      <c r="M22" s="224"/>
      <c r="N22" s="224"/>
      <c r="O22" s="223"/>
      <c r="P22" s="223"/>
      <c r="Q22" s="223"/>
      <c r="R22" s="223"/>
      <c r="S22" s="223"/>
      <c r="T22" s="39" t="s">
        <v>11</v>
      </c>
      <c r="U22" s="85"/>
      <c r="V22" s="43" t="s">
        <v>16</v>
      </c>
      <c r="W22" s="44"/>
      <c r="X22" s="45" t="s">
        <v>17</v>
      </c>
    </row>
    <row r="23" spans="1:24" ht="27.75" customHeight="1">
      <c r="A23" s="401"/>
      <c r="B23" s="232"/>
      <c r="C23" s="80"/>
      <c r="D23" s="741"/>
      <c r="E23" s="742"/>
      <c r="F23" s="39" t="s">
        <v>11</v>
      </c>
      <c r="G23" s="235"/>
      <c r="H23" s="43" t="s">
        <v>16</v>
      </c>
      <c r="I23" s="44"/>
      <c r="J23" s="236" t="s">
        <v>17</v>
      </c>
      <c r="K23" s="173"/>
      <c r="L23" s="239"/>
      <c r="M23" s="224"/>
      <c r="N23" s="224"/>
      <c r="O23" s="223"/>
      <c r="P23" s="223"/>
      <c r="Q23" s="223"/>
      <c r="R23" s="223"/>
      <c r="S23" s="223"/>
      <c r="T23" s="39" t="s">
        <v>11</v>
      </c>
      <c r="U23" s="85"/>
      <c r="V23" s="43" t="s">
        <v>16</v>
      </c>
      <c r="W23" s="44"/>
      <c r="X23" s="45" t="s">
        <v>17</v>
      </c>
    </row>
    <row r="24" spans="1:24" ht="27.75" customHeight="1">
      <c r="A24" s="401"/>
      <c r="B24" s="232"/>
      <c r="C24" s="80"/>
      <c r="D24" s="741"/>
      <c r="E24" s="742"/>
      <c r="F24" s="39" t="s">
        <v>11</v>
      </c>
      <c r="G24" s="235"/>
      <c r="H24" s="43" t="s">
        <v>16</v>
      </c>
      <c r="I24" s="44"/>
      <c r="J24" s="236" t="s">
        <v>17</v>
      </c>
      <c r="K24" s="173"/>
      <c r="L24" s="239"/>
      <c r="M24" s="224"/>
      <c r="N24" s="224"/>
      <c r="O24" s="223"/>
      <c r="P24" s="223"/>
      <c r="Q24" s="223"/>
      <c r="R24" s="223"/>
      <c r="S24" s="223"/>
      <c r="T24" s="39" t="s">
        <v>11</v>
      </c>
      <c r="U24" s="85"/>
      <c r="V24" s="43" t="s">
        <v>16</v>
      </c>
      <c r="W24" s="44"/>
      <c r="X24" s="45" t="s">
        <v>17</v>
      </c>
    </row>
    <row r="25" spans="1:24" ht="27.75" customHeight="1">
      <c r="A25" s="401"/>
      <c r="B25" s="232"/>
      <c r="C25" s="80"/>
      <c r="D25" s="741"/>
      <c r="E25" s="742"/>
      <c r="F25" s="39" t="s">
        <v>11</v>
      </c>
      <c r="G25" s="235"/>
      <c r="H25" s="43" t="s">
        <v>16</v>
      </c>
      <c r="I25" s="44"/>
      <c r="J25" s="236" t="s">
        <v>17</v>
      </c>
      <c r="K25" s="173"/>
      <c r="L25" s="239"/>
      <c r="M25" s="224"/>
      <c r="N25" s="224"/>
      <c r="O25" s="223"/>
      <c r="P25" s="223"/>
      <c r="Q25" s="223"/>
      <c r="R25" s="223"/>
      <c r="S25" s="223"/>
      <c r="T25" s="39" t="s">
        <v>11</v>
      </c>
      <c r="U25" s="85"/>
      <c r="V25" s="43" t="s">
        <v>16</v>
      </c>
      <c r="W25" s="44"/>
      <c r="X25" s="45" t="s">
        <v>17</v>
      </c>
    </row>
    <row r="26" spans="1:24" ht="27.75" customHeight="1">
      <c r="A26" s="401"/>
      <c r="B26" s="232"/>
      <c r="C26" s="80"/>
      <c r="D26" s="741"/>
      <c r="E26" s="742"/>
      <c r="F26" s="39" t="s">
        <v>11</v>
      </c>
      <c r="G26" s="235"/>
      <c r="H26" s="43" t="s">
        <v>16</v>
      </c>
      <c r="I26" s="44"/>
      <c r="J26" s="236" t="s">
        <v>17</v>
      </c>
      <c r="K26" s="173"/>
      <c r="L26" s="239"/>
      <c r="M26" s="224"/>
      <c r="N26" s="224"/>
      <c r="O26" s="223"/>
      <c r="P26" s="223"/>
      <c r="Q26" s="223"/>
      <c r="R26" s="223"/>
      <c r="S26" s="223"/>
      <c r="T26" s="39" t="s">
        <v>11</v>
      </c>
      <c r="U26" s="85"/>
      <c r="V26" s="43" t="s">
        <v>16</v>
      </c>
      <c r="W26" s="44"/>
      <c r="X26" s="45" t="s">
        <v>17</v>
      </c>
    </row>
    <row r="27" spans="1:24" ht="27.75" customHeight="1">
      <c r="A27" s="401"/>
      <c r="B27" s="232"/>
      <c r="C27" s="80"/>
      <c r="D27" s="741"/>
      <c r="E27" s="742"/>
      <c r="F27" s="39" t="s">
        <v>11</v>
      </c>
      <c r="G27" s="235"/>
      <c r="H27" s="43" t="s">
        <v>16</v>
      </c>
      <c r="I27" s="44"/>
      <c r="J27" s="236" t="s">
        <v>17</v>
      </c>
      <c r="K27" s="173"/>
      <c r="L27" s="239"/>
      <c r="M27" s="224"/>
      <c r="N27" s="224"/>
      <c r="O27" s="223"/>
      <c r="P27" s="223"/>
      <c r="Q27" s="223"/>
      <c r="R27" s="223"/>
      <c r="S27" s="223"/>
      <c r="T27" s="39" t="s">
        <v>11</v>
      </c>
      <c r="U27" s="85"/>
      <c r="V27" s="43" t="s">
        <v>16</v>
      </c>
      <c r="W27" s="44"/>
      <c r="X27" s="45" t="s">
        <v>17</v>
      </c>
    </row>
    <row r="28" spans="1:24" ht="27.75" customHeight="1">
      <c r="A28" s="401"/>
      <c r="B28" s="232"/>
      <c r="C28" s="80"/>
      <c r="D28" s="741"/>
      <c r="E28" s="742"/>
      <c r="F28" s="39" t="s">
        <v>11</v>
      </c>
      <c r="G28" s="235"/>
      <c r="H28" s="43" t="s">
        <v>16</v>
      </c>
      <c r="I28" s="44"/>
      <c r="J28" s="236" t="s">
        <v>17</v>
      </c>
      <c r="K28" s="173"/>
      <c r="L28" s="239"/>
      <c r="M28" s="224"/>
      <c r="N28" s="224"/>
      <c r="O28" s="223"/>
      <c r="P28" s="223"/>
      <c r="Q28" s="223"/>
      <c r="R28" s="223"/>
      <c r="S28" s="223"/>
      <c r="T28" s="39" t="s">
        <v>11</v>
      </c>
      <c r="U28" s="85"/>
      <c r="V28" s="43" t="s">
        <v>16</v>
      </c>
      <c r="W28" s="44"/>
      <c r="X28" s="45" t="s">
        <v>17</v>
      </c>
    </row>
    <row r="29" spans="1:24" ht="27.75" customHeight="1">
      <c r="A29" s="401"/>
      <c r="B29" s="232"/>
      <c r="C29" s="80"/>
      <c r="D29" s="741"/>
      <c r="E29" s="742"/>
      <c r="F29" s="39" t="s">
        <v>11</v>
      </c>
      <c r="G29" s="235"/>
      <c r="H29" s="43" t="s">
        <v>16</v>
      </c>
      <c r="I29" s="44"/>
      <c r="J29" s="236" t="s">
        <v>17</v>
      </c>
      <c r="K29" s="173"/>
      <c r="L29" s="239"/>
      <c r="M29" s="224"/>
      <c r="N29" s="224"/>
      <c r="O29" s="223"/>
      <c r="P29" s="223"/>
      <c r="Q29" s="223"/>
      <c r="R29" s="223"/>
      <c r="S29" s="223"/>
      <c r="T29" s="39" t="s">
        <v>11</v>
      </c>
      <c r="U29" s="85"/>
      <c r="V29" s="43" t="s">
        <v>16</v>
      </c>
      <c r="W29" s="44"/>
      <c r="X29" s="45" t="s">
        <v>17</v>
      </c>
    </row>
    <row r="30" spans="1:24" ht="27.75" customHeight="1">
      <c r="A30" s="401"/>
      <c r="B30" s="232"/>
      <c r="C30" s="80"/>
      <c r="D30" s="741"/>
      <c r="E30" s="742"/>
      <c r="F30" s="39" t="s">
        <v>11</v>
      </c>
      <c r="G30" s="235"/>
      <c r="H30" s="43" t="s">
        <v>16</v>
      </c>
      <c r="I30" s="44"/>
      <c r="J30" s="236" t="s">
        <v>17</v>
      </c>
      <c r="K30" s="173"/>
      <c r="L30" s="239"/>
      <c r="M30" s="224"/>
      <c r="N30" s="224"/>
      <c r="O30" s="223"/>
      <c r="P30" s="223"/>
      <c r="Q30" s="223"/>
      <c r="R30" s="223"/>
      <c r="S30" s="223"/>
      <c r="T30" s="39" t="s">
        <v>11</v>
      </c>
      <c r="U30" s="85"/>
      <c r="V30" s="43" t="s">
        <v>16</v>
      </c>
      <c r="W30" s="44"/>
      <c r="X30" s="45" t="s">
        <v>17</v>
      </c>
    </row>
    <row r="31" spans="1:24" ht="27.75" customHeight="1">
      <c r="A31" s="401"/>
      <c r="B31" s="232"/>
      <c r="C31" s="80"/>
      <c r="D31" s="741"/>
      <c r="E31" s="742"/>
      <c r="F31" s="39" t="s">
        <v>11</v>
      </c>
      <c r="G31" s="235"/>
      <c r="H31" s="43" t="s">
        <v>16</v>
      </c>
      <c r="I31" s="44"/>
      <c r="J31" s="236" t="s">
        <v>17</v>
      </c>
      <c r="K31" s="173"/>
      <c r="L31" s="239"/>
      <c r="M31" s="224"/>
      <c r="N31" s="224"/>
      <c r="O31" s="223"/>
      <c r="P31" s="223"/>
      <c r="Q31" s="223"/>
      <c r="R31" s="223"/>
      <c r="S31" s="223"/>
      <c r="T31" s="39" t="s">
        <v>11</v>
      </c>
      <c r="U31" s="85"/>
      <c r="V31" s="43" t="s">
        <v>16</v>
      </c>
      <c r="W31" s="44"/>
      <c r="X31" s="45" t="s">
        <v>17</v>
      </c>
    </row>
    <row r="32" spans="1:24" ht="27.75" customHeight="1">
      <c r="A32" s="401"/>
      <c r="B32" s="232"/>
      <c r="C32" s="80"/>
      <c r="D32" s="741"/>
      <c r="E32" s="742"/>
      <c r="F32" s="39" t="s">
        <v>11</v>
      </c>
      <c r="G32" s="235"/>
      <c r="H32" s="43" t="s">
        <v>16</v>
      </c>
      <c r="I32" s="44"/>
      <c r="J32" s="236" t="s">
        <v>17</v>
      </c>
      <c r="K32" s="173"/>
      <c r="L32" s="239"/>
      <c r="M32" s="224"/>
      <c r="N32" s="224"/>
      <c r="O32" s="223"/>
      <c r="P32" s="223"/>
      <c r="Q32" s="223"/>
      <c r="R32" s="223"/>
      <c r="S32" s="223"/>
      <c r="T32" s="39" t="s">
        <v>11</v>
      </c>
      <c r="U32" s="85"/>
      <c r="V32" s="43" t="s">
        <v>16</v>
      </c>
      <c r="W32" s="44"/>
      <c r="X32" s="45" t="s">
        <v>17</v>
      </c>
    </row>
    <row r="33" spans="1:24" ht="27.75" customHeight="1">
      <c r="A33" s="401"/>
      <c r="B33" s="232"/>
      <c r="C33" s="80"/>
      <c r="D33" s="741"/>
      <c r="E33" s="742"/>
      <c r="F33" s="39" t="s">
        <v>11</v>
      </c>
      <c r="G33" s="235"/>
      <c r="H33" s="43" t="s">
        <v>16</v>
      </c>
      <c r="I33" s="44"/>
      <c r="J33" s="236" t="s">
        <v>17</v>
      </c>
      <c r="K33" s="173"/>
      <c r="L33" s="239"/>
      <c r="M33" s="224"/>
      <c r="N33" s="224"/>
      <c r="O33" s="223"/>
      <c r="P33" s="223"/>
      <c r="Q33" s="223"/>
      <c r="R33" s="223"/>
      <c r="S33" s="223"/>
      <c r="T33" s="39" t="s">
        <v>11</v>
      </c>
      <c r="U33" s="85"/>
      <c r="V33" s="43" t="s">
        <v>16</v>
      </c>
      <c r="W33" s="44"/>
      <c r="X33" s="45" t="s">
        <v>17</v>
      </c>
    </row>
    <row r="34" spans="1:24" ht="27.75" customHeight="1" thickBot="1">
      <c r="A34" s="402"/>
      <c r="B34" s="233"/>
      <c r="C34" s="159"/>
      <c r="D34" s="743"/>
      <c r="E34" s="744"/>
      <c r="F34" s="81" t="s">
        <v>11</v>
      </c>
      <c r="G34" s="237"/>
      <c r="H34" s="46" t="s">
        <v>16</v>
      </c>
      <c r="I34" s="89"/>
      <c r="J34" s="238" t="s">
        <v>17</v>
      </c>
      <c r="K34" s="173"/>
      <c r="L34" s="240"/>
      <c r="M34" s="226"/>
      <c r="N34" s="226"/>
      <c r="O34" s="225"/>
      <c r="P34" s="225"/>
      <c r="Q34" s="225"/>
      <c r="R34" s="225"/>
      <c r="S34" s="225"/>
      <c r="T34" s="81" t="s">
        <v>11</v>
      </c>
      <c r="U34" s="88"/>
      <c r="V34" s="46" t="s">
        <v>16</v>
      </c>
      <c r="W34" s="89"/>
      <c r="X34" s="47" t="s">
        <v>17</v>
      </c>
    </row>
    <row r="35" spans="2:3" ht="17.25" customHeight="1">
      <c r="B35" s="227"/>
      <c r="C35" s="227"/>
    </row>
    <row r="36" spans="2:3" ht="12.75">
      <c r="B36" s="252" t="s">
        <v>150</v>
      </c>
      <c r="C36" s="252" t="s">
        <v>151</v>
      </c>
    </row>
    <row r="37" spans="2:4" ht="12.75">
      <c r="B37" s="475"/>
      <c r="C37" s="475"/>
      <c r="D37" s="294" t="s">
        <v>91</v>
      </c>
    </row>
    <row r="38" spans="2:4" ht="12.75">
      <c r="B38" s="473"/>
      <c r="C38" s="473"/>
      <c r="D38" s="294" t="s">
        <v>92</v>
      </c>
    </row>
    <row r="39" spans="2:4" ht="12.75">
      <c r="B39" s="475"/>
      <c r="C39" s="475"/>
      <c r="D39" s="294" t="s">
        <v>97</v>
      </c>
    </row>
    <row r="40" spans="2:4" ht="12.75">
      <c r="B40" s="475"/>
      <c r="C40" s="475"/>
      <c r="D40" s="294" t="s">
        <v>98</v>
      </c>
    </row>
    <row r="41" spans="2:4" ht="12.75">
      <c r="B41" s="476"/>
      <c r="C41" s="475"/>
      <c r="D41" s="294" t="s">
        <v>93</v>
      </c>
    </row>
    <row r="42" spans="2:4" ht="12.75">
      <c r="B42" s="473"/>
      <c r="C42" s="473"/>
      <c r="D42" s="294" t="s">
        <v>94</v>
      </c>
    </row>
    <row r="43" spans="2:4" ht="12.75">
      <c r="B43" s="475"/>
      <c r="C43" s="475"/>
      <c r="D43" s="294" t="s">
        <v>99</v>
      </c>
    </row>
    <row r="44" spans="2:4" ht="12.75">
      <c r="B44" s="475"/>
      <c r="C44" s="475"/>
      <c r="D44" s="294" t="s">
        <v>94</v>
      </c>
    </row>
    <row r="45" spans="2:4" ht="12.75">
      <c r="B45" s="475"/>
      <c r="C45" s="475"/>
      <c r="D45" s="294" t="s">
        <v>95</v>
      </c>
    </row>
    <row r="46" spans="2:4" ht="12.75">
      <c r="B46" s="473"/>
      <c r="C46" s="473"/>
      <c r="D46" s="294" t="s">
        <v>96</v>
      </c>
    </row>
    <row r="47" spans="2:4" ht="12.75">
      <c r="B47" s="475"/>
      <c r="C47" s="475"/>
      <c r="D47" s="294" t="s">
        <v>100</v>
      </c>
    </row>
    <row r="48" spans="2:4" ht="12.75">
      <c r="B48" s="475"/>
      <c r="C48" s="475"/>
      <c r="D48" s="294" t="s">
        <v>101</v>
      </c>
    </row>
    <row r="49" spans="2:4" ht="12.75">
      <c r="B49" s="574" t="s">
        <v>138</v>
      </c>
      <c r="C49" s="574"/>
      <c r="D49" s="574"/>
    </row>
    <row r="50" spans="2:4" ht="12.75">
      <c r="B50" s="575"/>
      <c r="C50" s="575"/>
      <c r="D50" s="575"/>
    </row>
    <row r="52" ht="11.25" customHeight="1"/>
  </sheetData>
  <sheetProtection/>
  <mergeCells count="48">
    <mergeCell ref="U12:X14"/>
    <mergeCell ref="A12:A14"/>
    <mergeCell ref="B12:B14"/>
    <mergeCell ref="C12:C14"/>
    <mergeCell ref="D12:E14"/>
    <mergeCell ref="D17:E17"/>
    <mergeCell ref="D15:E15"/>
    <mergeCell ref="D16:E16"/>
    <mergeCell ref="H7:H9"/>
    <mergeCell ref="V7:V9"/>
    <mergeCell ref="F12:F14"/>
    <mergeCell ref="G12:J14"/>
    <mergeCell ref="B2:D2"/>
    <mergeCell ref="E2:Q4"/>
    <mergeCell ref="I7:I9"/>
    <mergeCell ref="J7:J9"/>
    <mergeCell ref="N12:N14"/>
    <mergeCell ref="T12:T14"/>
    <mergeCell ref="D20:E20"/>
    <mergeCell ref="W7:W9"/>
    <mergeCell ref="X7:X9"/>
    <mergeCell ref="E10:F10"/>
    <mergeCell ref="H10:J10"/>
    <mergeCell ref="V10:X10"/>
    <mergeCell ref="U7:U9"/>
    <mergeCell ref="E7:E9"/>
    <mergeCell ref="F7:F9"/>
    <mergeCell ref="G7:G9"/>
    <mergeCell ref="D33:E33"/>
    <mergeCell ref="D29:E29"/>
    <mergeCell ref="L12:L14"/>
    <mergeCell ref="M12:M14"/>
    <mergeCell ref="O12:S14"/>
    <mergeCell ref="D21:E21"/>
    <mergeCell ref="D22:E22"/>
    <mergeCell ref="D23:E23"/>
    <mergeCell ref="D18:E18"/>
    <mergeCell ref="D19:E19"/>
    <mergeCell ref="D24:E24"/>
    <mergeCell ref="D25:E25"/>
    <mergeCell ref="D26:E26"/>
    <mergeCell ref="D34:E34"/>
    <mergeCell ref="B49:D50"/>
    <mergeCell ref="D27:E27"/>
    <mergeCell ref="D28:E28"/>
    <mergeCell ref="D30:E30"/>
    <mergeCell ref="D31:E31"/>
    <mergeCell ref="D32:E32"/>
  </mergeCells>
  <printOptions horizontalCentered="1" verticalCentered="1"/>
  <pageMargins left="0.31496062992125984" right="0" top="0" bottom="0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DFFBF"/>
  </sheetPr>
  <dimension ref="A1:X53"/>
  <sheetViews>
    <sheetView zoomScalePageLayoutView="0" workbookViewId="0" topLeftCell="A1">
      <selection activeCell="D18" sqref="D18:E19"/>
    </sheetView>
  </sheetViews>
  <sheetFormatPr defaultColWidth="11.421875" defaultRowHeight="12.75"/>
  <cols>
    <col min="1" max="1" width="13.28125" style="0" customWidth="1"/>
    <col min="2" max="3" width="3.28125" style="0" customWidth="1"/>
    <col min="4" max="4" width="32.7109375" style="0" customWidth="1"/>
    <col min="5" max="5" width="15.7109375" style="0" customWidth="1"/>
    <col min="7" max="7" width="2.7109375" style="0" customWidth="1"/>
    <col min="8" max="8" width="4.7109375" style="2" customWidth="1"/>
    <col min="9" max="9" width="2.7109375" style="2" customWidth="1"/>
    <col min="10" max="10" width="4.7109375" style="2" customWidth="1"/>
    <col min="11" max="11" width="1.1484375" style="2" customWidth="1"/>
    <col min="12" max="12" width="13.28125" style="208" customWidth="1"/>
    <col min="13" max="14" width="3.28125" style="208" customWidth="1"/>
    <col min="15" max="18" width="8.7109375" style="0" customWidth="1"/>
    <col min="19" max="19" width="15.7109375" style="0" customWidth="1"/>
    <col min="21" max="21" width="2.7109375" style="0" customWidth="1"/>
    <col min="22" max="22" width="4.7109375" style="208" customWidth="1"/>
    <col min="23" max="23" width="2.7109375" style="0" customWidth="1"/>
    <col min="24" max="24" width="4.7109375" style="0" customWidth="1"/>
  </cols>
  <sheetData>
    <row r="1" spans="1:24" ht="15.75">
      <c r="A1" s="672" t="s">
        <v>19</v>
      </c>
      <c r="B1" s="673"/>
      <c r="C1" s="673"/>
      <c r="D1" s="673"/>
      <c r="E1" s="794" t="s">
        <v>154</v>
      </c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6"/>
      <c r="R1" s="358"/>
      <c r="S1" s="359"/>
      <c r="T1" s="360"/>
      <c r="U1" s="360"/>
      <c r="V1" s="361"/>
      <c r="W1" s="362"/>
      <c r="X1" s="363"/>
    </row>
    <row r="2" spans="1:24" ht="15" customHeight="1">
      <c r="A2" s="674" t="s">
        <v>20</v>
      </c>
      <c r="B2" s="675"/>
      <c r="C2" s="675"/>
      <c r="D2" s="675"/>
      <c r="E2" s="797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30"/>
      <c r="R2" s="311"/>
      <c r="S2" s="313" t="s">
        <v>21</v>
      </c>
      <c r="T2" s="364"/>
      <c r="U2" s="314"/>
      <c r="V2" s="365"/>
      <c r="W2" s="366"/>
      <c r="X2" s="367"/>
    </row>
    <row r="3" spans="1:24" ht="15" customHeight="1">
      <c r="A3" s="676" t="s">
        <v>22</v>
      </c>
      <c r="B3" s="677"/>
      <c r="C3" s="677"/>
      <c r="D3" s="677"/>
      <c r="E3" s="798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  <c r="R3" s="311"/>
      <c r="S3" s="313" t="s">
        <v>23</v>
      </c>
      <c r="T3" s="314"/>
      <c r="U3" s="314"/>
      <c r="V3" s="365"/>
      <c r="W3" s="366"/>
      <c r="X3" s="367"/>
    </row>
    <row r="4" spans="1:24" ht="15.75">
      <c r="A4" s="368"/>
      <c r="B4" s="311"/>
      <c r="C4" s="311"/>
      <c r="D4" s="305"/>
      <c r="E4" s="369" t="s">
        <v>38</v>
      </c>
      <c r="F4" s="369"/>
      <c r="G4" s="370" t="s">
        <v>27</v>
      </c>
      <c r="H4" s="371">
        <v>8</v>
      </c>
      <c r="I4" s="372" t="s">
        <v>36</v>
      </c>
      <c r="J4" s="373">
        <f aca="true" t="shared" si="0" ref="J4:J11">H4*F4</f>
        <v>0</v>
      </c>
      <c r="K4" s="317"/>
      <c r="L4" s="374"/>
      <c r="M4" s="374"/>
      <c r="N4" s="374"/>
      <c r="O4" s="311"/>
      <c r="P4" s="311"/>
      <c r="Q4" s="311"/>
      <c r="R4" s="311"/>
      <c r="S4" s="313" t="s">
        <v>24</v>
      </c>
      <c r="T4" s="314"/>
      <c r="U4" s="314"/>
      <c r="V4" s="365"/>
      <c r="W4" s="366"/>
      <c r="X4" s="367"/>
    </row>
    <row r="5" spans="1:24" ht="15.75">
      <c r="A5" s="368" t="s">
        <v>25</v>
      </c>
      <c r="B5" s="311"/>
      <c r="C5" s="311"/>
      <c r="D5" s="304"/>
      <c r="E5" s="375" t="s">
        <v>39</v>
      </c>
      <c r="F5" s="375"/>
      <c r="G5" s="376" t="s">
        <v>27</v>
      </c>
      <c r="H5" s="377">
        <v>8</v>
      </c>
      <c r="I5" s="378" t="s">
        <v>36</v>
      </c>
      <c r="J5" s="373">
        <f t="shared" si="0"/>
        <v>0</v>
      </c>
      <c r="K5" s="317"/>
      <c r="L5" s="374"/>
      <c r="M5" s="374"/>
      <c r="N5" s="374"/>
      <c r="O5" s="311"/>
      <c r="P5" s="311"/>
      <c r="Q5" s="311"/>
      <c r="R5" s="311"/>
      <c r="S5" s="313"/>
      <c r="T5" s="314"/>
      <c r="U5" s="314"/>
      <c r="V5" s="365"/>
      <c r="W5" s="366"/>
      <c r="X5" s="367"/>
    </row>
    <row r="6" spans="1:24" ht="15.75">
      <c r="A6" s="368"/>
      <c r="B6" s="311"/>
      <c r="C6" s="311"/>
      <c r="D6" s="305"/>
      <c r="E6" s="375" t="s">
        <v>40</v>
      </c>
      <c r="F6" s="379"/>
      <c r="G6" s="376" t="s">
        <v>27</v>
      </c>
      <c r="H6" s="377">
        <v>5</v>
      </c>
      <c r="I6" s="378" t="s">
        <v>36</v>
      </c>
      <c r="J6" s="373">
        <f t="shared" si="0"/>
        <v>0</v>
      </c>
      <c r="K6" s="317"/>
      <c r="L6" s="374"/>
      <c r="M6" s="374"/>
      <c r="N6" s="374"/>
      <c r="O6" s="311"/>
      <c r="P6" s="311"/>
      <c r="Q6" s="318"/>
      <c r="R6" s="318"/>
      <c r="S6" s="313" t="s">
        <v>28</v>
      </c>
      <c r="T6" s="314"/>
      <c r="U6" s="314"/>
      <c r="V6" s="365"/>
      <c r="W6" s="366"/>
      <c r="X6" s="367"/>
    </row>
    <row r="7" spans="1:24" ht="15.75">
      <c r="A7" s="368" t="s">
        <v>29</v>
      </c>
      <c r="B7" s="319"/>
      <c r="C7" s="319"/>
      <c r="D7" s="306"/>
      <c r="E7" s="375" t="s">
        <v>41</v>
      </c>
      <c r="F7" s="379"/>
      <c r="G7" s="376" t="s">
        <v>27</v>
      </c>
      <c r="H7" s="377">
        <v>5</v>
      </c>
      <c r="I7" s="378" t="s">
        <v>36</v>
      </c>
      <c r="J7" s="373">
        <f t="shared" si="0"/>
        <v>0</v>
      </c>
      <c r="K7" s="317"/>
      <c r="L7" s="374"/>
      <c r="M7" s="374"/>
      <c r="N7" s="374"/>
      <c r="O7" s="311"/>
      <c r="P7" s="311"/>
      <c r="Q7" s="318"/>
      <c r="R7" s="318"/>
      <c r="S7" s="313" t="s">
        <v>31</v>
      </c>
      <c r="T7" s="314"/>
      <c r="U7" s="314"/>
      <c r="V7" s="365"/>
      <c r="W7" s="366"/>
      <c r="X7" s="367"/>
    </row>
    <row r="8" spans="1:24" ht="15.75">
      <c r="A8" s="368"/>
      <c r="B8" s="311"/>
      <c r="C8" s="311"/>
      <c r="D8" s="305"/>
      <c r="E8" s="375" t="s">
        <v>42</v>
      </c>
      <c r="F8" s="379"/>
      <c r="G8" s="376" t="s">
        <v>27</v>
      </c>
      <c r="H8" s="377">
        <v>5</v>
      </c>
      <c r="I8" s="378" t="s">
        <v>36</v>
      </c>
      <c r="J8" s="373">
        <f t="shared" si="0"/>
        <v>0</v>
      </c>
      <c r="K8" s="317"/>
      <c r="L8" s="374"/>
      <c r="M8" s="374"/>
      <c r="N8" s="374"/>
      <c r="O8" s="311"/>
      <c r="P8" s="311"/>
      <c r="Q8" s="318"/>
      <c r="R8" s="318"/>
      <c r="S8" s="313" t="s">
        <v>33</v>
      </c>
      <c r="T8" s="314"/>
      <c r="U8" s="314"/>
      <c r="V8" s="365"/>
      <c r="W8" s="366"/>
      <c r="X8" s="367"/>
    </row>
    <row r="9" spans="1:24" ht="15.75">
      <c r="A9" s="368" t="s">
        <v>34</v>
      </c>
      <c r="B9" s="311"/>
      <c r="C9" s="311"/>
      <c r="D9" s="304"/>
      <c r="E9" s="375" t="s">
        <v>43</v>
      </c>
      <c r="F9" s="379"/>
      <c r="G9" s="376" t="s">
        <v>27</v>
      </c>
      <c r="H9" s="377">
        <v>5</v>
      </c>
      <c r="I9" s="378" t="s">
        <v>36</v>
      </c>
      <c r="J9" s="373">
        <f t="shared" si="0"/>
        <v>0</v>
      </c>
      <c r="K9" s="317"/>
      <c r="L9" s="374"/>
      <c r="M9" s="374"/>
      <c r="N9" s="374"/>
      <c r="O9" s="311"/>
      <c r="P9" s="311"/>
      <c r="Q9" s="318"/>
      <c r="R9" s="318"/>
      <c r="S9" s="313"/>
      <c r="T9" s="314"/>
      <c r="U9" s="314"/>
      <c r="V9" s="365"/>
      <c r="W9" s="366"/>
      <c r="X9" s="367"/>
    </row>
    <row r="10" spans="1:24" ht="15.75">
      <c r="A10" s="368"/>
      <c r="B10" s="320"/>
      <c r="C10" s="320"/>
      <c r="D10" s="304"/>
      <c r="E10" s="375" t="s">
        <v>88</v>
      </c>
      <c r="F10" s="379"/>
      <c r="G10" s="376" t="s">
        <v>27</v>
      </c>
      <c r="H10" s="377">
        <v>5</v>
      </c>
      <c r="I10" s="378" t="s">
        <v>36</v>
      </c>
      <c r="J10" s="373">
        <f t="shared" si="0"/>
        <v>0</v>
      </c>
      <c r="K10" s="317"/>
      <c r="L10" s="374"/>
      <c r="M10" s="374"/>
      <c r="N10" s="374"/>
      <c r="O10" s="311"/>
      <c r="P10" s="311"/>
      <c r="Q10" s="318"/>
      <c r="R10" s="318"/>
      <c r="S10" s="313"/>
      <c r="T10" s="314"/>
      <c r="U10" s="314"/>
      <c r="V10" s="365"/>
      <c r="W10" s="366"/>
      <c r="X10" s="367"/>
    </row>
    <row r="11" spans="1:24" ht="15.75">
      <c r="A11" s="368"/>
      <c r="B11" s="320"/>
      <c r="C11" s="320"/>
      <c r="D11" s="304"/>
      <c r="E11" s="375" t="s">
        <v>89</v>
      </c>
      <c r="F11" s="379"/>
      <c r="G11" s="376" t="s">
        <v>27</v>
      </c>
      <c r="H11" s="377">
        <v>5</v>
      </c>
      <c r="I11" s="378" t="s">
        <v>36</v>
      </c>
      <c r="J11" s="373">
        <f t="shared" si="0"/>
        <v>0</v>
      </c>
      <c r="K11" s="317"/>
      <c r="L11" s="374"/>
      <c r="M11" s="374"/>
      <c r="N11" s="374"/>
      <c r="O11" s="311"/>
      <c r="P11" s="321"/>
      <c r="Q11" s="318"/>
      <c r="R11" s="318"/>
      <c r="S11" s="313"/>
      <c r="T11" s="314"/>
      <c r="U11" s="314"/>
      <c r="V11" s="365"/>
      <c r="W11" s="366"/>
      <c r="X11" s="367"/>
    </row>
    <row r="12" spans="1:24" ht="16.5" thickBot="1">
      <c r="A12" s="322"/>
      <c r="B12" s="323"/>
      <c r="C12" s="323"/>
      <c r="D12" s="380"/>
      <c r="E12" s="381" t="s">
        <v>35</v>
      </c>
      <c r="F12" s="382"/>
      <c r="G12" s="383" t="s">
        <v>36</v>
      </c>
      <c r="H12" s="799">
        <f>SUM(J4:J11)</f>
        <v>0</v>
      </c>
      <c r="I12" s="800"/>
      <c r="J12" s="801"/>
      <c r="K12" s="314"/>
      <c r="L12" s="324"/>
      <c r="M12" s="324"/>
      <c r="N12" s="324"/>
      <c r="O12" s="323"/>
      <c r="P12" s="323"/>
      <c r="Q12" s="323"/>
      <c r="R12" s="323"/>
      <c r="S12" s="327"/>
      <c r="T12" s="328"/>
      <c r="U12" s="328"/>
      <c r="V12" s="384"/>
      <c r="W12" s="385"/>
      <c r="X12" s="386"/>
    </row>
    <row r="13" spans="1:24" ht="12.75">
      <c r="A13" s="577" t="s">
        <v>18</v>
      </c>
      <c r="B13" s="780" t="s">
        <v>59</v>
      </c>
      <c r="C13" s="780" t="s">
        <v>3</v>
      </c>
      <c r="D13" s="534" t="s">
        <v>6</v>
      </c>
      <c r="E13" s="535"/>
      <c r="F13" s="691" t="s">
        <v>10</v>
      </c>
      <c r="G13" s="534" t="s">
        <v>14</v>
      </c>
      <c r="H13" s="576"/>
      <c r="I13" s="576"/>
      <c r="J13" s="535"/>
      <c r="K13" s="211"/>
      <c r="L13" s="577" t="s">
        <v>18</v>
      </c>
      <c r="M13" s="780" t="s">
        <v>59</v>
      </c>
      <c r="N13" s="780" t="s">
        <v>3</v>
      </c>
      <c r="O13" s="534" t="s">
        <v>6</v>
      </c>
      <c r="P13" s="576"/>
      <c r="Q13" s="576"/>
      <c r="R13" s="576"/>
      <c r="S13" s="535"/>
      <c r="T13" s="691" t="s">
        <v>10</v>
      </c>
      <c r="U13" s="576" t="s">
        <v>14</v>
      </c>
      <c r="V13" s="576"/>
      <c r="W13" s="576"/>
      <c r="X13" s="535"/>
    </row>
    <row r="14" spans="1:24" ht="12.75">
      <c r="A14" s="565"/>
      <c r="B14" s="781"/>
      <c r="C14" s="781"/>
      <c r="D14" s="528"/>
      <c r="E14" s="530"/>
      <c r="F14" s="692"/>
      <c r="G14" s="528"/>
      <c r="H14" s="529"/>
      <c r="I14" s="529"/>
      <c r="J14" s="530"/>
      <c r="K14" s="211"/>
      <c r="L14" s="565"/>
      <c r="M14" s="781"/>
      <c r="N14" s="781"/>
      <c r="O14" s="528"/>
      <c r="P14" s="529"/>
      <c r="Q14" s="529"/>
      <c r="R14" s="529"/>
      <c r="S14" s="530"/>
      <c r="T14" s="692"/>
      <c r="U14" s="529"/>
      <c r="V14" s="529"/>
      <c r="W14" s="529"/>
      <c r="X14" s="530"/>
    </row>
    <row r="15" spans="1:24" ht="15.75" customHeight="1" thickBot="1">
      <c r="A15" s="566"/>
      <c r="B15" s="782"/>
      <c r="C15" s="782"/>
      <c r="D15" s="531"/>
      <c r="E15" s="533"/>
      <c r="F15" s="693"/>
      <c r="G15" s="531"/>
      <c r="H15" s="532"/>
      <c r="I15" s="532"/>
      <c r="J15" s="533"/>
      <c r="K15" s="211"/>
      <c r="L15" s="566"/>
      <c r="M15" s="782"/>
      <c r="N15" s="782"/>
      <c r="O15" s="531"/>
      <c r="P15" s="532"/>
      <c r="Q15" s="532"/>
      <c r="R15" s="532"/>
      <c r="S15" s="533"/>
      <c r="T15" s="693"/>
      <c r="U15" s="532"/>
      <c r="V15" s="532"/>
      <c r="W15" s="532"/>
      <c r="X15" s="533"/>
    </row>
    <row r="16" spans="1:24" s="203" customFormat="1" ht="27.75" customHeight="1">
      <c r="A16" s="199"/>
      <c r="B16" s="292"/>
      <c r="C16" s="242"/>
      <c r="D16" s="784"/>
      <c r="E16" s="779"/>
      <c r="F16" s="286" t="s">
        <v>11</v>
      </c>
      <c r="G16" s="244"/>
      <c r="H16" s="77" t="s">
        <v>16</v>
      </c>
      <c r="I16" s="165"/>
      <c r="J16" s="245" t="s">
        <v>17</v>
      </c>
      <c r="K16" s="166"/>
      <c r="L16" s="86"/>
      <c r="M16" s="86"/>
      <c r="N16" s="86"/>
      <c r="O16" s="785"/>
      <c r="P16" s="786"/>
      <c r="Q16" s="786"/>
      <c r="R16" s="786"/>
      <c r="S16" s="787"/>
      <c r="T16" s="39" t="s">
        <v>11</v>
      </c>
      <c r="U16" s="200"/>
      <c r="V16" s="43" t="s">
        <v>16</v>
      </c>
      <c r="W16" s="201"/>
      <c r="X16" s="202" t="s">
        <v>17</v>
      </c>
    </row>
    <row r="17" spans="1:24" s="203" customFormat="1" ht="27.75" customHeight="1">
      <c r="A17" s="204"/>
      <c r="B17" s="243"/>
      <c r="C17" s="243"/>
      <c r="D17" s="745"/>
      <c r="E17" s="746"/>
      <c r="F17" s="286" t="s">
        <v>11</v>
      </c>
      <c r="G17" s="246"/>
      <c r="H17" s="43" t="s">
        <v>16</v>
      </c>
      <c r="I17" s="162"/>
      <c r="J17" s="247" t="s">
        <v>17</v>
      </c>
      <c r="K17" s="166"/>
      <c r="L17" s="41"/>
      <c r="M17" s="41"/>
      <c r="N17" s="41"/>
      <c r="O17" s="783"/>
      <c r="P17" s="783"/>
      <c r="Q17" s="783"/>
      <c r="R17" s="783"/>
      <c r="S17" s="746"/>
      <c r="T17" s="39" t="s">
        <v>11</v>
      </c>
      <c r="U17" s="205"/>
      <c r="V17" s="43" t="s">
        <v>16</v>
      </c>
      <c r="W17" s="206"/>
      <c r="X17" s="202" t="s">
        <v>17</v>
      </c>
    </row>
    <row r="18" spans="1:24" s="203" customFormat="1" ht="27.75" customHeight="1">
      <c r="A18" s="204"/>
      <c r="B18" s="243"/>
      <c r="C18" s="243"/>
      <c r="D18" s="745"/>
      <c r="E18" s="746"/>
      <c r="F18" s="286" t="s">
        <v>11</v>
      </c>
      <c r="G18" s="246"/>
      <c r="H18" s="43" t="s">
        <v>16</v>
      </c>
      <c r="I18" s="162"/>
      <c r="J18" s="247" t="s">
        <v>17</v>
      </c>
      <c r="K18" s="166"/>
      <c r="L18" s="41"/>
      <c r="M18" s="41"/>
      <c r="N18" s="41"/>
      <c r="O18" s="783"/>
      <c r="P18" s="783"/>
      <c r="Q18" s="783"/>
      <c r="R18" s="783"/>
      <c r="S18" s="746"/>
      <c r="T18" s="39" t="s">
        <v>11</v>
      </c>
      <c r="U18" s="205"/>
      <c r="V18" s="43" t="s">
        <v>16</v>
      </c>
      <c r="W18" s="206"/>
      <c r="X18" s="202" t="s">
        <v>17</v>
      </c>
    </row>
    <row r="19" spans="1:24" s="203" customFormat="1" ht="27.75" customHeight="1">
      <c r="A19" s="204"/>
      <c r="B19" s="243"/>
      <c r="C19" s="243"/>
      <c r="D19" s="745"/>
      <c r="E19" s="746"/>
      <c r="F19" s="286" t="s">
        <v>11</v>
      </c>
      <c r="G19" s="246"/>
      <c r="H19" s="43" t="s">
        <v>16</v>
      </c>
      <c r="I19" s="162"/>
      <c r="J19" s="247" t="s">
        <v>17</v>
      </c>
      <c r="K19" s="166"/>
      <c r="L19" s="41"/>
      <c r="M19" s="41"/>
      <c r="N19" s="41"/>
      <c r="O19" s="783"/>
      <c r="P19" s="783"/>
      <c r="Q19" s="783"/>
      <c r="R19" s="783"/>
      <c r="S19" s="746"/>
      <c r="T19" s="39" t="s">
        <v>11</v>
      </c>
      <c r="U19" s="205"/>
      <c r="V19" s="43" t="s">
        <v>16</v>
      </c>
      <c r="W19" s="206"/>
      <c r="X19" s="202" t="s">
        <v>17</v>
      </c>
    </row>
    <row r="20" spans="1:24" s="203" customFormat="1" ht="27.75" customHeight="1">
      <c r="A20" s="204"/>
      <c r="B20" s="243"/>
      <c r="C20" s="243"/>
      <c r="D20" s="745"/>
      <c r="E20" s="746"/>
      <c r="F20" s="286" t="s">
        <v>11</v>
      </c>
      <c r="G20" s="246"/>
      <c r="H20" s="43" t="s">
        <v>16</v>
      </c>
      <c r="I20" s="162"/>
      <c r="J20" s="247" t="s">
        <v>17</v>
      </c>
      <c r="K20" s="166"/>
      <c r="L20" s="41"/>
      <c r="M20" s="41"/>
      <c r="N20" s="41"/>
      <c r="O20" s="783"/>
      <c r="P20" s="783"/>
      <c r="Q20" s="783"/>
      <c r="R20" s="783"/>
      <c r="S20" s="746"/>
      <c r="T20" s="39" t="s">
        <v>11</v>
      </c>
      <c r="U20" s="205"/>
      <c r="V20" s="43" t="s">
        <v>16</v>
      </c>
      <c r="W20" s="206"/>
      <c r="X20" s="202" t="s">
        <v>17</v>
      </c>
    </row>
    <row r="21" spans="1:24" s="203" customFormat="1" ht="27.75" customHeight="1">
      <c r="A21" s="204"/>
      <c r="B21" s="243"/>
      <c r="C21" s="243"/>
      <c r="D21" s="745"/>
      <c r="E21" s="746"/>
      <c r="F21" s="286" t="s">
        <v>11</v>
      </c>
      <c r="G21" s="246"/>
      <c r="H21" s="43" t="s">
        <v>16</v>
      </c>
      <c r="I21" s="162"/>
      <c r="J21" s="247" t="s">
        <v>17</v>
      </c>
      <c r="K21" s="166"/>
      <c r="L21" s="41"/>
      <c r="M21" s="41"/>
      <c r="N21" s="41"/>
      <c r="O21" s="783"/>
      <c r="P21" s="783"/>
      <c r="Q21" s="783"/>
      <c r="R21" s="783"/>
      <c r="S21" s="746"/>
      <c r="T21" s="39" t="s">
        <v>11</v>
      </c>
      <c r="U21" s="205"/>
      <c r="V21" s="43" t="s">
        <v>16</v>
      </c>
      <c r="W21" s="206"/>
      <c r="X21" s="202" t="s">
        <v>17</v>
      </c>
    </row>
    <row r="22" spans="1:24" s="203" customFormat="1" ht="27.75" customHeight="1">
      <c r="A22" s="204"/>
      <c r="B22" s="243"/>
      <c r="C22" s="243"/>
      <c r="D22" s="792"/>
      <c r="E22" s="793"/>
      <c r="F22" s="286" t="s">
        <v>11</v>
      </c>
      <c r="G22" s="246"/>
      <c r="H22" s="43" t="s">
        <v>16</v>
      </c>
      <c r="I22" s="162"/>
      <c r="J22" s="247" t="s">
        <v>17</v>
      </c>
      <c r="K22" s="166"/>
      <c r="L22" s="41"/>
      <c r="M22" s="41"/>
      <c r="N22" s="41"/>
      <c r="O22" s="783"/>
      <c r="P22" s="783"/>
      <c r="Q22" s="783"/>
      <c r="R22" s="783"/>
      <c r="S22" s="746"/>
      <c r="T22" s="39" t="s">
        <v>11</v>
      </c>
      <c r="U22" s="205"/>
      <c r="V22" s="43" t="s">
        <v>16</v>
      </c>
      <c r="W22" s="206"/>
      <c r="X22" s="202" t="s">
        <v>17</v>
      </c>
    </row>
    <row r="23" spans="1:24" s="203" customFormat="1" ht="27.75" customHeight="1">
      <c r="A23" s="204"/>
      <c r="B23" s="243"/>
      <c r="C23" s="243"/>
      <c r="D23" s="808"/>
      <c r="E23" s="793"/>
      <c r="F23" s="286" t="s">
        <v>11</v>
      </c>
      <c r="G23" s="246"/>
      <c r="H23" s="43" t="s">
        <v>16</v>
      </c>
      <c r="I23" s="162"/>
      <c r="J23" s="247" t="s">
        <v>17</v>
      </c>
      <c r="K23" s="166"/>
      <c r="L23" s="41"/>
      <c r="M23" s="41"/>
      <c r="N23" s="41"/>
      <c r="O23" s="783"/>
      <c r="P23" s="783"/>
      <c r="Q23" s="783"/>
      <c r="R23" s="783"/>
      <c r="S23" s="746"/>
      <c r="T23" s="39" t="s">
        <v>11</v>
      </c>
      <c r="U23" s="205"/>
      <c r="V23" s="43" t="s">
        <v>16</v>
      </c>
      <c r="W23" s="206"/>
      <c r="X23" s="202" t="s">
        <v>17</v>
      </c>
    </row>
    <row r="24" spans="1:24" ht="27.75" customHeight="1">
      <c r="A24" s="41"/>
      <c r="B24" s="80"/>
      <c r="C24" s="80"/>
      <c r="D24" s="792"/>
      <c r="E24" s="793"/>
      <c r="F24" s="286" t="s">
        <v>11</v>
      </c>
      <c r="G24" s="235"/>
      <c r="H24" s="43" t="s">
        <v>16</v>
      </c>
      <c r="I24" s="162"/>
      <c r="J24" s="247" t="s">
        <v>17</v>
      </c>
      <c r="K24" s="166"/>
      <c r="L24" s="41"/>
      <c r="M24" s="41"/>
      <c r="N24" s="41"/>
      <c r="O24" s="783"/>
      <c r="P24" s="783"/>
      <c r="Q24" s="783"/>
      <c r="R24" s="783"/>
      <c r="S24" s="746"/>
      <c r="T24" s="39" t="s">
        <v>11</v>
      </c>
      <c r="U24" s="85"/>
      <c r="V24" s="43" t="s">
        <v>16</v>
      </c>
      <c r="W24" s="44"/>
      <c r="X24" s="202" t="s">
        <v>17</v>
      </c>
    </row>
    <row r="25" spans="1:24" ht="27.75" customHeight="1">
      <c r="A25" s="41"/>
      <c r="B25" s="293"/>
      <c r="C25" s="80"/>
      <c r="D25" s="809"/>
      <c r="E25" s="746"/>
      <c r="F25" s="286" t="s">
        <v>11</v>
      </c>
      <c r="G25" s="235"/>
      <c r="H25" s="43" t="s">
        <v>16</v>
      </c>
      <c r="I25" s="162"/>
      <c r="J25" s="247" t="s">
        <v>17</v>
      </c>
      <c r="K25" s="166"/>
      <c r="L25" s="41"/>
      <c r="M25" s="41"/>
      <c r="N25" s="41"/>
      <c r="O25" s="802"/>
      <c r="P25" s="783"/>
      <c r="Q25" s="783"/>
      <c r="R25" s="783"/>
      <c r="S25" s="746"/>
      <c r="T25" s="39" t="s">
        <v>11</v>
      </c>
      <c r="U25" s="85"/>
      <c r="V25" s="43" t="s">
        <v>16</v>
      </c>
      <c r="W25" s="44"/>
      <c r="X25" s="202" t="s">
        <v>17</v>
      </c>
    </row>
    <row r="26" spans="1:24" ht="27.75" customHeight="1">
      <c r="A26" s="41"/>
      <c r="B26" s="80"/>
      <c r="C26" s="80"/>
      <c r="D26" s="788"/>
      <c r="E26" s="789"/>
      <c r="F26" s="286" t="s">
        <v>11</v>
      </c>
      <c r="G26" s="235"/>
      <c r="H26" s="43" t="s">
        <v>16</v>
      </c>
      <c r="I26" s="162"/>
      <c r="J26" s="247" t="s">
        <v>17</v>
      </c>
      <c r="K26" s="166"/>
      <c r="L26" s="41"/>
      <c r="M26" s="41"/>
      <c r="N26" s="41"/>
      <c r="O26" s="790"/>
      <c r="P26" s="790"/>
      <c r="Q26" s="790"/>
      <c r="R26" s="790"/>
      <c r="S26" s="791"/>
      <c r="T26" s="39" t="s">
        <v>11</v>
      </c>
      <c r="U26" s="85"/>
      <c r="V26" s="43" t="s">
        <v>16</v>
      </c>
      <c r="W26" s="44"/>
      <c r="X26" s="202" t="s">
        <v>17</v>
      </c>
    </row>
    <row r="27" spans="1:24" ht="27.75" customHeight="1">
      <c r="A27" s="41"/>
      <c r="B27" s="80"/>
      <c r="C27" s="80"/>
      <c r="D27" s="788"/>
      <c r="E27" s="789"/>
      <c r="F27" s="286" t="s">
        <v>11</v>
      </c>
      <c r="G27" s="235"/>
      <c r="H27" s="43" t="s">
        <v>16</v>
      </c>
      <c r="I27" s="162"/>
      <c r="J27" s="247" t="s">
        <v>17</v>
      </c>
      <c r="K27" s="166"/>
      <c r="L27" s="41"/>
      <c r="M27" s="41"/>
      <c r="N27" s="41"/>
      <c r="O27" s="790"/>
      <c r="P27" s="790"/>
      <c r="Q27" s="790"/>
      <c r="R27" s="790"/>
      <c r="S27" s="791"/>
      <c r="T27" s="39" t="s">
        <v>11</v>
      </c>
      <c r="U27" s="85"/>
      <c r="V27" s="43" t="s">
        <v>16</v>
      </c>
      <c r="W27" s="44"/>
      <c r="X27" s="202" t="s">
        <v>17</v>
      </c>
    </row>
    <row r="28" spans="1:24" ht="27.75" customHeight="1">
      <c r="A28" s="41"/>
      <c r="B28" s="80"/>
      <c r="C28" s="80"/>
      <c r="D28" s="788"/>
      <c r="E28" s="789"/>
      <c r="F28" s="286" t="s">
        <v>11</v>
      </c>
      <c r="G28" s="235"/>
      <c r="H28" s="43" t="s">
        <v>16</v>
      </c>
      <c r="I28" s="162"/>
      <c r="J28" s="247" t="s">
        <v>17</v>
      </c>
      <c r="K28" s="166"/>
      <c r="L28" s="41"/>
      <c r="M28" s="41"/>
      <c r="N28" s="41"/>
      <c r="O28" s="790"/>
      <c r="P28" s="790"/>
      <c r="Q28" s="790"/>
      <c r="R28" s="790"/>
      <c r="S28" s="791"/>
      <c r="T28" s="39" t="s">
        <v>11</v>
      </c>
      <c r="U28" s="85"/>
      <c r="V28" s="43" t="s">
        <v>16</v>
      </c>
      <c r="W28" s="44"/>
      <c r="X28" s="202" t="s">
        <v>17</v>
      </c>
    </row>
    <row r="29" spans="1:24" ht="27.75" customHeight="1">
      <c r="A29" s="41"/>
      <c r="B29" s="80"/>
      <c r="C29" s="80"/>
      <c r="D29" s="803"/>
      <c r="E29" s="791"/>
      <c r="F29" s="286" t="s">
        <v>11</v>
      </c>
      <c r="G29" s="235"/>
      <c r="H29" s="43" t="s">
        <v>16</v>
      </c>
      <c r="I29" s="162"/>
      <c r="J29" s="247" t="s">
        <v>17</v>
      </c>
      <c r="K29" s="166"/>
      <c r="L29" s="41"/>
      <c r="M29" s="41"/>
      <c r="N29" s="41"/>
      <c r="O29" s="790"/>
      <c r="P29" s="790"/>
      <c r="Q29" s="790"/>
      <c r="R29" s="790"/>
      <c r="S29" s="791"/>
      <c r="T29" s="39" t="s">
        <v>11</v>
      </c>
      <c r="U29" s="85"/>
      <c r="V29" s="43" t="s">
        <v>16</v>
      </c>
      <c r="W29" s="44"/>
      <c r="X29" s="202" t="s">
        <v>17</v>
      </c>
    </row>
    <row r="30" spans="1:24" ht="27.75" customHeight="1">
      <c r="A30" s="41"/>
      <c r="B30" s="80"/>
      <c r="C30" s="80"/>
      <c r="D30" s="803"/>
      <c r="E30" s="791"/>
      <c r="F30" s="286" t="s">
        <v>11</v>
      </c>
      <c r="G30" s="235"/>
      <c r="H30" s="43" t="s">
        <v>16</v>
      </c>
      <c r="I30" s="162"/>
      <c r="J30" s="247" t="s">
        <v>17</v>
      </c>
      <c r="K30" s="166"/>
      <c r="L30" s="41"/>
      <c r="M30" s="41"/>
      <c r="N30" s="41"/>
      <c r="O30" s="790"/>
      <c r="P30" s="790"/>
      <c r="Q30" s="790"/>
      <c r="R30" s="790"/>
      <c r="S30" s="791"/>
      <c r="T30" s="39" t="s">
        <v>11</v>
      </c>
      <c r="U30" s="85"/>
      <c r="V30" s="43" t="s">
        <v>16</v>
      </c>
      <c r="W30" s="44"/>
      <c r="X30" s="202" t="s">
        <v>17</v>
      </c>
    </row>
    <row r="31" spans="1:24" ht="27.75" customHeight="1">
      <c r="A31" s="41"/>
      <c r="B31" s="80"/>
      <c r="C31" s="80"/>
      <c r="D31" s="803"/>
      <c r="E31" s="791"/>
      <c r="F31" s="286" t="s">
        <v>11</v>
      </c>
      <c r="G31" s="235"/>
      <c r="H31" s="43" t="s">
        <v>16</v>
      </c>
      <c r="I31" s="162"/>
      <c r="J31" s="247" t="s">
        <v>17</v>
      </c>
      <c r="K31" s="166"/>
      <c r="L31" s="41"/>
      <c r="M31" s="41"/>
      <c r="N31" s="41"/>
      <c r="O31" s="790"/>
      <c r="P31" s="790"/>
      <c r="Q31" s="790"/>
      <c r="R31" s="790"/>
      <c r="S31" s="791"/>
      <c r="T31" s="39" t="s">
        <v>11</v>
      </c>
      <c r="U31" s="85"/>
      <c r="V31" s="43" t="s">
        <v>16</v>
      </c>
      <c r="W31" s="44"/>
      <c r="X31" s="202" t="s">
        <v>17</v>
      </c>
    </row>
    <row r="32" spans="1:24" ht="27.75" customHeight="1">
      <c r="A32" s="41"/>
      <c r="B32" s="80"/>
      <c r="C32" s="80"/>
      <c r="D32" s="803"/>
      <c r="E32" s="791"/>
      <c r="F32" s="286" t="s">
        <v>11</v>
      </c>
      <c r="G32" s="235"/>
      <c r="H32" s="43" t="s">
        <v>16</v>
      </c>
      <c r="I32" s="162"/>
      <c r="J32" s="247" t="s">
        <v>17</v>
      </c>
      <c r="K32" s="166"/>
      <c r="L32" s="41"/>
      <c r="M32" s="41"/>
      <c r="N32" s="41"/>
      <c r="O32" s="790"/>
      <c r="P32" s="790"/>
      <c r="Q32" s="790"/>
      <c r="R32" s="790"/>
      <c r="S32" s="791"/>
      <c r="T32" s="39" t="s">
        <v>11</v>
      </c>
      <c r="U32" s="85"/>
      <c r="V32" s="43" t="s">
        <v>16</v>
      </c>
      <c r="W32" s="44"/>
      <c r="X32" s="202" t="s">
        <v>17</v>
      </c>
    </row>
    <row r="33" spans="1:24" ht="27.75" customHeight="1">
      <c r="A33" s="41"/>
      <c r="B33" s="80"/>
      <c r="C33" s="80"/>
      <c r="D33" s="803"/>
      <c r="E33" s="791"/>
      <c r="F33" s="286" t="s">
        <v>11</v>
      </c>
      <c r="G33" s="235"/>
      <c r="H33" s="43" t="s">
        <v>16</v>
      </c>
      <c r="I33" s="162"/>
      <c r="J33" s="247" t="s">
        <v>17</v>
      </c>
      <c r="K33" s="166"/>
      <c r="L33" s="41"/>
      <c r="M33" s="41"/>
      <c r="N33" s="41"/>
      <c r="O33" s="790"/>
      <c r="P33" s="790"/>
      <c r="Q33" s="790"/>
      <c r="R33" s="790"/>
      <c r="S33" s="791"/>
      <c r="T33" s="39" t="s">
        <v>11</v>
      </c>
      <c r="U33" s="85"/>
      <c r="V33" s="43" t="s">
        <v>16</v>
      </c>
      <c r="W33" s="44"/>
      <c r="X33" s="202" t="s">
        <v>17</v>
      </c>
    </row>
    <row r="34" spans="1:24" ht="27.75" customHeight="1">
      <c r="A34" s="41"/>
      <c r="B34" s="80"/>
      <c r="C34" s="80"/>
      <c r="D34" s="803"/>
      <c r="E34" s="791"/>
      <c r="F34" s="286" t="s">
        <v>11</v>
      </c>
      <c r="G34" s="235"/>
      <c r="H34" s="43" t="s">
        <v>16</v>
      </c>
      <c r="I34" s="162"/>
      <c r="J34" s="247" t="s">
        <v>17</v>
      </c>
      <c r="K34" s="166"/>
      <c r="L34" s="41"/>
      <c r="M34" s="41"/>
      <c r="N34" s="41"/>
      <c r="O34" s="790"/>
      <c r="P34" s="790"/>
      <c r="Q34" s="790"/>
      <c r="R34" s="790"/>
      <c r="S34" s="791"/>
      <c r="T34" s="39" t="s">
        <v>11</v>
      </c>
      <c r="U34" s="85"/>
      <c r="V34" s="43" t="s">
        <v>16</v>
      </c>
      <c r="W34" s="44"/>
      <c r="X34" s="45" t="s">
        <v>17</v>
      </c>
    </row>
    <row r="35" spans="1:24" ht="27.75" customHeight="1" thickBot="1">
      <c r="A35" s="87"/>
      <c r="B35" s="159"/>
      <c r="C35" s="159"/>
      <c r="D35" s="805"/>
      <c r="E35" s="806"/>
      <c r="F35" s="298" t="s">
        <v>11</v>
      </c>
      <c r="G35" s="237"/>
      <c r="H35" s="46" t="s">
        <v>16</v>
      </c>
      <c r="I35" s="207"/>
      <c r="J35" s="248" t="s">
        <v>17</v>
      </c>
      <c r="K35" s="166"/>
      <c r="L35" s="87"/>
      <c r="M35" s="87"/>
      <c r="N35" s="87"/>
      <c r="O35" s="807"/>
      <c r="P35" s="807"/>
      <c r="Q35" s="807"/>
      <c r="R35" s="807"/>
      <c r="S35" s="806"/>
      <c r="T35" s="81" t="s">
        <v>11</v>
      </c>
      <c r="U35" s="88"/>
      <c r="V35" s="46" t="s">
        <v>16</v>
      </c>
      <c r="W35" s="89"/>
      <c r="X35" s="47" t="s">
        <v>17</v>
      </c>
    </row>
    <row r="36" spans="1:24" ht="27.75" customHeight="1">
      <c r="A36" s="249"/>
      <c r="B36" s="249"/>
      <c r="C36" s="249"/>
      <c r="D36" s="212"/>
      <c r="E36" s="212"/>
      <c r="F36" s="166"/>
      <c r="G36" s="171"/>
      <c r="H36" s="166"/>
      <c r="I36" s="172"/>
      <c r="J36" s="166"/>
      <c r="K36" s="166"/>
      <c r="L36" s="249"/>
      <c r="M36" s="249"/>
      <c r="N36" s="249"/>
      <c r="O36" s="212"/>
      <c r="P36" s="212"/>
      <c r="Q36" s="212"/>
      <c r="R36" s="212"/>
      <c r="S36" s="212"/>
      <c r="T36" s="166"/>
      <c r="U36" s="171"/>
      <c r="V36" s="166"/>
      <c r="W36" s="171"/>
      <c r="X36" s="173"/>
    </row>
    <row r="37" spans="2:3" ht="12.75">
      <c r="B37" s="189" t="s">
        <v>150</v>
      </c>
      <c r="C37" s="189" t="s">
        <v>151</v>
      </c>
    </row>
    <row r="38" spans="1:4" ht="12.75">
      <c r="A38" s="251"/>
      <c r="B38" s="259"/>
      <c r="C38" s="193"/>
      <c r="D38" s="175" t="s">
        <v>97</v>
      </c>
    </row>
    <row r="39" spans="1:4" ht="12.75">
      <c r="A39" s="251"/>
      <c r="B39" s="259"/>
      <c r="C39" s="193"/>
      <c r="D39" s="175" t="s">
        <v>98</v>
      </c>
    </row>
    <row r="40" spans="1:4" ht="12.75">
      <c r="A40" s="251"/>
      <c r="B40" s="250"/>
      <c r="C40" s="193"/>
      <c r="D40" s="175" t="s">
        <v>99</v>
      </c>
    </row>
    <row r="41" spans="1:4" ht="12.75">
      <c r="A41" s="251"/>
      <c r="B41" s="250"/>
      <c r="C41" s="193"/>
      <c r="D41" s="175" t="s">
        <v>113</v>
      </c>
    </row>
    <row r="42" spans="1:4" ht="12.75">
      <c r="A42" s="251"/>
      <c r="B42" s="250"/>
      <c r="C42" s="193"/>
      <c r="D42" s="175" t="s">
        <v>100</v>
      </c>
    </row>
    <row r="43" spans="1:4" ht="12.75">
      <c r="A43" s="251"/>
      <c r="B43" s="250"/>
      <c r="C43" s="193"/>
      <c r="D43" s="175" t="s">
        <v>101</v>
      </c>
    </row>
    <row r="44" spans="1:4" ht="12.75">
      <c r="A44" s="251"/>
      <c r="B44" s="250"/>
      <c r="C44" s="193"/>
      <c r="D44" s="175" t="s">
        <v>103</v>
      </c>
    </row>
    <row r="45" spans="1:4" ht="12.75">
      <c r="A45" s="251"/>
      <c r="B45" s="250"/>
      <c r="C45" s="193"/>
      <c r="D45" s="175" t="s">
        <v>114</v>
      </c>
    </row>
    <row r="46" spans="1:4" ht="12.75">
      <c r="A46" s="251"/>
      <c r="B46" s="250"/>
      <c r="C46" s="193"/>
      <c r="D46" s="175" t="s">
        <v>115</v>
      </c>
    </row>
    <row r="47" spans="1:4" ht="12.75">
      <c r="A47" s="251"/>
      <c r="B47" s="250"/>
      <c r="C47" s="193"/>
      <c r="D47" s="175" t="s">
        <v>106</v>
      </c>
    </row>
    <row r="48" spans="1:4" ht="12.75">
      <c r="A48" s="251"/>
      <c r="B48" s="250"/>
      <c r="C48" s="193"/>
      <c r="D48" s="175" t="s">
        <v>107</v>
      </c>
    </row>
    <row r="49" spans="1:4" ht="12.75">
      <c r="A49" s="251"/>
      <c r="B49" s="250"/>
      <c r="C49" s="193"/>
      <c r="D49" s="175" t="s">
        <v>116</v>
      </c>
    </row>
    <row r="50" spans="1:4" ht="12.75">
      <c r="A50" s="251"/>
      <c r="B50" s="250"/>
      <c r="C50" s="193"/>
      <c r="D50" s="175" t="s">
        <v>109</v>
      </c>
    </row>
    <row r="51" spans="1:4" ht="12.75">
      <c r="A51" s="251"/>
      <c r="B51" s="250"/>
      <c r="C51" s="193"/>
      <c r="D51" s="175" t="s">
        <v>110</v>
      </c>
    </row>
    <row r="52" spans="1:4" ht="12.75">
      <c r="A52" s="804" t="s">
        <v>138</v>
      </c>
      <c r="B52" s="574"/>
      <c r="C52" s="574"/>
      <c r="D52" s="574"/>
    </row>
    <row r="53" spans="1:4" ht="12.75">
      <c r="A53" s="575"/>
      <c r="B53" s="575"/>
      <c r="C53" s="575"/>
      <c r="D53" s="575"/>
    </row>
  </sheetData>
  <sheetProtection/>
  <mergeCells count="58">
    <mergeCell ref="D22:E22"/>
    <mergeCell ref="O22:S22"/>
    <mergeCell ref="D23:E23"/>
    <mergeCell ref="D31:E31"/>
    <mergeCell ref="O31:S31"/>
    <mergeCell ref="D34:E34"/>
    <mergeCell ref="O34:S34"/>
    <mergeCell ref="O29:S29"/>
    <mergeCell ref="D25:E25"/>
    <mergeCell ref="O32:S32"/>
    <mergeCell ref="A52:D53"/>
    <mergeCell ref="D35:E35"/>
    <mergeCell ref="O35:S35"/>
    <mergeCell ref="D33:E33"/>
    <mergeCell ref="O33:S33"/>
    <mergeCell ref="O27:S27"/>
    <mergeCell ref="D30:E30"/>
    <mergeCell ref="D32:E32"/>
    <mergeCell ref="O23:S23"/>
    <mergeCell ref="O25:S25"/>
    <mergeCell ref="D28:E28"/>
    <mergeCell ref="O28:S28"/>
    <mergeCell ref="D29:E29"/>
    <mergeCell ref="O30:S30"/>
    <mergeCell ref="D27:E27"/>
    <mergeCell ref="A1:D1"/>
    <mergeCell ref="A2:D2"/>
    <mergeCell ref="A3:D3"/>
    <mergeCell ref="D13:E15"/>
    <mergeCell ref="F13:F15"/>
    <mergeCell ref="G13:J15"/>
    <mergeCell ref="E1:Q3"/>
    <mergeCell ref="O13:S15"/>
    <mergeCell ref="H12:J12"/>
    <mergeCell ref="U13:X15"/>
    <mergeCell ref="A13:A15"/>
    <mergeCell ref="D26:E26"/>
    <mergeCell ref="O26:S26"/>
    <mergeCell ref="D24:E24"/>
    <mergeCell ref="O24:S24"/>
    <mergeCell ref="D21:E21"/>
    <mergeCell ref="O21:S21"/>
    <mergeCell ref="D20:E20"/>
    <mergeCell ref="O20:S20"/>
    <mergeCell ref="D18:E18"/>
    <mergeCell ref="O19:S19"/>
    <mergeCell ref="O18:S18"/>
    <mergeCell ref="D19:E19"/>
    <mergeCell ref="D16:E16"/>
    <mergeCell ref="O16:S16"/>
    <mergeCell ref="D17:E17"/>
    <mergeCell ref="O17:S17"/>
    <mergeCell ref="T13:T15"/>
    <mergeCell ref="L13:L15"/>
    <mergeCell ref="B13:B15"/>
    <mergeCell ref="C13:C15"/>
    <mergeCell ref="M13:M15"/>
    <mergeCell ref="N13:N15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8"/>
  <sheetViews>
    <sheetView showZeros="0" tabSelected="1" zoomScalePageLayoutView="0" workbookViewId="0" topLeftCell="A40">
      <selection activeCell="N38" sqref="N38"/>
    </sheetView>
  </sheetViews>
  <sheetFormatPr defaultColWidth="11.421875" defaultRowHeight="12.75"/>
  <cols>
    <col min="1" max="1" width="1.1484375" style="0" customWidth="1"/>
    <col min="2" max="2" width="25.7109375" style="0" customWidth="1"/>
    <col min="3" max="5" width="15.7109375" style="0" customWidth="1"/>
    <col min="6" max="7" width="12.8515625" style="0" customWidth="1"/>
    <col min="8" max="8" width="12.421875" style="2" bestFit="1" customWidth="1"/>
    <col min="9" max="9" width="11.421875" style="119" customWidth="1"/>
    <col min="10" max="10" width="14.28125" style="120" customWidth="1"/>
  </cols>
  <sheetData>
    <row r="2" ht="13.5" customHeight="1"/>
    <row r="3" spans="1:10" ht="13.5" customHeight="1">
      <c r="A3" s="810" t="s">
        <v>156</v>
      </c>
      <c r="B3" s="810"/>
      <c r="C3" s="810"/>
      <c r="D3" s="810"/>
      <c r="E3" s="810"/>
      <c r="F3" s="810"/>
      <c r="G3" s="814" t="s">
        <v>161</v>
      </c>
      <c r="H3" s="814"/>
      <c r="I3" s="452"/>
      <c r="J3" s="452"/>
    </row>
    <row r="4" spans="1:10" ht="13.5" customHeight="1">
      <c r="A4" s="813" t="s">
        <v>45</v>
      </c>
      <c r="B4" s="813"/>
      <c r="C4" s="813"/>
      <c r="D4" s="813"/>
      <c r="E4" s="813"/>
      <c r="F4" s="813"/>
      <c r="G4" s="814"/>
      <c r="H4" s="814"/>
      <c r="I4" s="453"/>
      <c r="J4" s="453"/>
    </row>
    <row r="5" spans="1:10" ht="13.5" customHeight="1">
      <c r="A5" s="811" t="s">
        <v>155</v>
      </c>
      <c r="B5" s="812"/>
      <c r="C5" s="812"/>
      <c r="D5" s="812"/>
      <c r="E5" s="812"/>
      <c r="F5" s="812"/>
      <c r="G5" s="814"/>
      <c r="H5" s="814"/>
      <c r="I5" s="454"/>
      <c r="J5" s="454"/>
    </row>
    <row r="6" spans="1:10" ht="15">
      <c r="A6" s="815" t="s">
        <v>46</v>
      </c>
      <c r="B6" s="815"/>
      <c r="C6" s="815"/>
      <c r="D6" s="815"/>
      <c r="E6" s="815"/>
      <c r="F6" s="815"/>
      <c r="G6" s="815"/>
      <c r="H6" s="815"/>
      <c r="I6" s="815"/>
      <c r="J6" s="815"/>
    </row>
    <row r="7" spans="3:9" ht="15.75" customHeight="1">
      <c r="C7" s="816"/>
      <c r="D7" s="816"/>
      <c r="E7" s="816"/>
      <c r="F7" s="816"/>
      <c r="G7" s="816"/>
      <c r="H7" s="816"/>
      <c r="I7" s="121"/>
    </row>
    <row r="8" spans="2:10" ht="6.75" customHeight="1" thickBot="1">
      <c r="B8" s="832"/>
      <c r="C8" s="832"/>
      <c r="D8" s="832"/>
      <c r="E8" s="832"/>
      <c r="F8" s="832"/>
      <c r="G8" s="832"/>
      <c r="H8" s="832"/>
      <c r="I8" s="150"/>
      <c r="J8" s="149"/>
    </row>
    <row r="9" spans="2:10" ht="19.5" customHeight="1" thickBot="1">
      <c r="B9" s="819" t="s">
        <v>47</v>
      </c>
      <c r="C9" s="820"/>
      <c r="D9" s="823"/>
      <c r="E9" s="824"/>
      <c r="F9" s="824"/>
      <c r="G9" s="824"/>
      <c r="H9" s="825"/>
      <c r="I9" s="122" t="s">
        <v>48</v>
      </c>
      <c r="J9" s="209"/>
    </row>
    <row r="10" spans="2:10" ht="19.5" customHeight="1" thickBot="1">
      <c r="B10" s="821"/>
      <c r="C10" s="822"/>
      <c r="D10" s="826"/>
      <c r="E10" s="827"/>
      <c r="F10" s="827"/>
      <c r="G10" s="827"/>
      <c r="H10" s="828"/>
      <c r="I10" s="119" t="s">
        <v>49</v>
      </c>
      <c r="J10" s="147"/>
    </row>
    <row r="11" spans="2:7" ht="21" customHeight="1" thickBot="1">
      <c r="B11" s="123"/>
      <c r="C11" s="123"/>
      <c r="D11" s="123"/>
      <c r="E11" s="123"/>
      <c r="F11" s="123"/>
      <c r="G11" s="123"/>
    </row>
    <row r="12" spans="1:10" ht="21.75" customHeight="1" thickBot="1">
      <c r="A12" s="14"/>
      <c r="B12" s="847" t="s">
        <v>84</v>
      </c>
      <c r="C12" s="848"/>
      <c r="D12" s="849"/>
      <c r="F12" s="829" t="s">
        <v>50</v>
      </c>
      <c r="G12" s="830"/>
      <c r="H12" s="831"/>
      <c r="I12" s="844"/>
      <c r="J12" s="845"/>
    </row>
    <row r="13" spans="1:10" ht="39" customHeight="1" thickBot="1">
      <c r="A13" s="124"/>
      <c r="B13" s="850"/>
      <c r="C13" s="851"/>
      <c r="D13" s="852"/>
      <c r="F13" s="817" t="s">
        <v>153</v>
      </c>
      <c r="G13" s="846"/>
      <c r="H13" s="818"/>
      <c r="I13" s="844"/>
      <c r="J13" s="845"/>
    </row>
    <row r="14" spans="1:10" ht="19.5" customHeight="1" thickBot="1">
      <c r="A14" s="124"/>
      <c r="B14" s="850"/>
      <c r="C14" s="851"/>
      <c r="D14" s="852"/>
      <c r="E14" s="125"/>
      <c r="F14" s="144" t="s">
        <v>51</v>
      </c>
      <c r="G14" s="817"/>
      <c r="H14" s="818"/>
      <c r="I14" s="145" t="s">
        <v>52</v>
      </c>
      <c r="J14" s="146"/>
    </row>
    <row r="15" spans="1:10" ht="23.25" customHeight="1" thickBot="1">
      <c r="A15" s="124"/>
      <c r="B15" s="833" t="s">
        <v>83</v>
      </c>
      <c r="C15" s="834"/>
      <c r="D15" s="835"/>
      <c r="F15" s="2"/>
      <c r="I15" s="126"/>
      <c r="J15" s="127"/>
    </row>
    <row r="16" spans="1:10" s="129" customFormat="1" ht="19.5" customHeight="1">
      <c r="A16" s="124"/>
      <c r="B16" s="833" t="s">
        <v>85</v>
      </c>
      <c r="C16" s="834"/>
      <c r="D16" s="835"/>
      <c r="E16" s="856" t="s">
        <v>53</v>
      </c>
      <c r="F16" s="857"/>
      <c r="G16" s="857"/>
      <c r="H16" s="470"/>
      <c r="I16" s="128">
        <v>50</v>
      </c>
      <c r="J16" s="455" t="str">
        <f>IF((H16*I16)=0," ",(H16*I16))</f>
        <v> </v>
      </c>
    </row>
    <row r="17" spans="1:10" s="129" customFormat="1" ht="19.5" customHeight="1">
      <c r="A17" s="124"/>
      <c r="B17" s="833" t="s">
        <v>82</v>
      </c>
      <c r="C17" s="834"/>
      <c r="D17" s="835"/>
      <c r="E17" s="858" t="s">
        <v>54</v>
      </c>
      <c r="F17" s="857"/>
      <c r="G17" s="857"/>
      <c r="H17" s="471"/>
      <c r="I17" s="130">
        <v>40</v>
      </c>
      <c r="J17" s="477" t="str">
        <f>IF((H17*I17)=0," ",(H17*I17))</f>
        <v> </v>
      </c>
    </row>
    <row r="18" spans="1:10" s="129" customFormat="1" ht="19.5" customHeight="1" thickBot="1">
      <c r="A18" s="124"/>
      <c r="B18" s="862" t="s">
        <v>81</v>
      </c>
      <c r="C18" s="863"/>
      <c r="D18" s="864"/>
      <c r="E18" s="858" t="s">
        <v>55</v>
      </c>
      <c r="F18" s="857"/>
      <c r="G18" s="857"/>
      <c r="H18" s="472"/>
      <c r="I18" s="143">
        <v>5</v>
      </c>
      <c r="J18" s="456" t="str">
        <f>IF((H18*I18)=0," ",(H18*I18))</f>
        <v> </v>
      </c>
    </row>
    <row r="19" spans="8:10" s="129" customFormat="1" ht="8.25" customHeight="1" thickBot="1">
      <c r="H19" s="131"/>
      <c r="I19" s="132"/>
      <c r="J19" s="167"/>
    </row>
    <row r="20" spans="2:10" s="129" customFormat="1" ht="19.5" customHeight="1" thickBot="1">
      <c r="B20" s="839" t="s">
        <v>56</v>
      </c>
      <c r="C20" s="867" t="s">
        <v>57</v>
      </c>
      <c r="D20" s="875" t="s">
        <v>58</v>
      </c>
      <c r="E20" s="875"/>
      <c r="F20" s="853" t="s">
        <v>60</v>
      </c>
      <c r="G20" s="854"/>
      <c r="H20" s="854"/>
      <c r="I20" s="855"/>
      <c r="J20" s="168"/>
    </row>
    <row r="21" spans="2:10" s="129" customFormat="1" ht="19.5" customHeight="1" thickBot="1">
      <c r="B21" s="840"/>
      <c r="C21" s="868"/>
      <c r="D21" s="148" t="s">
        <v>59</v>
      </c>
      <c r="E21" s="469" t="s">
        <v>3</v>
      </c>
      <c r="F21" s="494" t="s">
        <v>162</v>
      </c>
      <c r="G21" s="495" t="s">
        <v>163</v>
      </c>
      <c r="H21" s="496" t="s">
        <v>164</v>
      </c>
      <c r="I21" s="497" t="s">
        <v>165</v>
      </c>
      <c r="J21" s="493" t="s">
        <v>35</v>
      </c>
    </row>
    <row r="22" spans="2:10" s="129" customFormat="1" ht="21.75" customHeight="1">
      <c r="B22" s="836" t="s">
        <v>61</v>
      </c>
      <c r="C22" s="511" t="s">
        <v>62</v>
      </c>
      <c r="D22" s="214">
        <f>IF(('FEUILLE DE CALCUL'!B16)=0,"",('FEUILLE DE CALCUL'!B16))</f>
      </c>
      <c r="E22" s="214" t="str">
        <f>IF(('FEUILLE DE CALCUL'!I16)=0," ",('FEUILLE DE CALCUL'!I16))</f>
        <v> </v>
      </c>
      <c r="F22" s="499">
        <v>25</v>
      </c>
      <c r="G22" s="498" t="s">
        <v>166</v>
      </c>
      <c r="H22" s="483">
        <f aca="true" t="shared" si="0" ref="H22:H27">_xlfn.IFERROR(D22*F22,0)</f>
        <v>0</v>
      </c>
      <c r="I22" s="217">
        <f aca="true" t="shared" si="1" ref="I22:I27">_xlfn.IFERROR(F22*E22,0)</f>
        <v>0</v>
      </c>
      <c r="J22" s="517">
        <f aca="true" t="shared" si="2" ref="J22:J27">H22+I22</f>
        <v>0</v>
      </c>
    </row>
    <row r="23" spans="2:10" s="129" customFormat="1" ht="21.75" customHeight="1">
      <c r="B23" s="837"/>
      <c r="C23" s="512" t="s">
        <v>63</v>
      </c>
      <c r="D23" s="215"/>
      <c r="E23" s="215"/>
      <c r="F23" s="492">
        <v>25</v>
      </c>
      <c r="G23" s="498" t="s">
        <v>166</v>
      </c>
      <c r="H23" s="486">
        <f t="shared" si="0"/>
        <v>0</v>
      </c>
      <c r="I23" s="213">
        <f t="shared" si="1"/>
        <v>0</v>
      </c>
      <c r="J23" s="518">
        <f t="shared" si="2"/>
        <v>0</v>
      </c>
    </row>
    <row r="24" spans="2:10" s="129" customFormat="1" ht="21.75" customHeight="1">
      <c r="B24" s="837"/>
      <c r="C24" s="512" t="s">
        <v>64</v>
      </c>
      <c r="D24" s="215">
        <f>IF(('FEUILLE DE CALCUL'!B18)=0,"",('FEUILLE DE CALCUL'!B18))</f>
      </c>
      <c r="E24" s="215" t="str">
        <f>IF(('FEUILLE DE CALCUL'!I18)=0," ",('FEUILLE DE CALCUL'!I18))</f>
        <v> </v>
      </c>
      <c r="F24" s="498" t="s">
        <v>166</v>
      </c>
      <c r="G24" s="498" t="s">
        <v>168</v>
      </c>
      <c r="H24" s="486">
        <f t="shared" si="0"/>
        <v>0</v>
      </c>
      <c r="I24" s="213">
        <f t="shared" si="1"/>
        <v>0</v>
      </c>
      <c r="J24" s="518">
        <f t="shared" si="2"/>
        <v>0</v>
      </c>
    </row>
    <row r="25" spans="2:10" s="129" customFormat="1" ht="21.75" customHeight="1">
      <c r="B25" s="837"/>
      <c r="C25" s="512" t="s">
        <v>65</v>
      </c>
      <c r="D25" s="215">
        <f>IF(('FEUILLE DE CALCUL'!B19)=0,"",('FEUILLE DE CALCUL'!B19))</f>
      </c>
      <c r="E25" s="215" t="str">
        <f>IF(('FEUILLE DE CALCUL'!I19)=0," ",('FEUILLE DE CALCUL'!I19))</f>
        <v> </v>
      </c>
      <c r="F25" s="498" t="s">
        <v>166</v>
      </c>
      <c r="G25" s="498" t="s">
        <v>168</v>
      </c>
      <c r="H25" s="486">
        <f t="shared" si="0"/>
        <v>0</v>
      </c>
      <c r="I25" s="213">
        <f t="shared" si="1"/>
        <v>0</v>
      </c>
      <c r="J25" s="518">
        <f t="shared" si="2"/>
        <v>0</v>
      </c>
    </row>
    <row r="26" spans="2:10" s="129" customFormat="1" ht="21.75" customHeight="1">
      <c r="B26" s="837"/>
      <c r="C26" s="512" t="s">
        <v>66</v>
      </c>
      <c r="D26" s="215">
        <f>IF(('FEUILLE DE CALCUL'!B20)=0,"",('FEUILLE DE CALCUL'!B20))</f>
      </c>
      <c r="E26" s="215" t="str">
        <f>IF(('FEUILLE DE CALCUL'!I20)=0," ",('FEUILLE DE CALCUL'!I20))</f>
        <v> </v>
      </c>
      <c r="F26" s="498" t="s">
        <v>167</v>
      </c>
      <c r="G26" s="498" t="s">
        <v>168</v>
      </c>
      <c r="H26" s="486">
        <f t="shared" si="0"/>
        <v>0</v>
      </c>
      <c r="I26" s="213">
        <f t="shared" si="1"/>
        <v>0</v>
      </c>
      <c r="J26" s="518">
        <f t="shared" si="2"/>
        <v>0</v>
      </c>
    </row>
    <row r="27" spans="2:10" s="129" customFormat="1" ht="21.75" customHeight="1" thickBot="1">
      <c r="B27" s="838"/>
      <c r="C27" s="516" t="s">
        <v>67</v>
      </c>
      <c r="D27" s="216">
        <f>IF(('FEUILLE DE CALCUL'!B21)=0,"",('FEUILLE DE CALCUL'!B21))</f>
      </c>
      <c r="E27" s="216" t="str">
        <f>IF(('FEUILLE DE CALCUL'!I21)=0," ",('FEUILLE DE CALCUL'!I21))</f>
        <v> </v>
      </c>
      <c r="F27" s="500" t="s">
        <v>167</v>
      </c>
      <c r="G27" s="501" t="s">
        <v>168</v>
      </c>
      <c r="H27" s="487">
        <f t="shared" si="0"/>
        <v>0</v>
      </c>
      <c r="I27" s="218">
        <f t="shared" si="1"/>
        <v>0</v>
      </c>
      <c r="J27" s="519">
        <f t="shared" si="2"/>
        <v>0</v>
      </c>
    </row>
    <row r="28" spans="2:10" s="133" customFormat="1" ht="6" customHeight="1" thickBot="1">
      <c r="B28" s="134"/>
      <c r="C28" s="135"/>
      <c r="D28" s="135"/>
      <c r="E28" s="136"/>
      <c r="F28" s="135"/>
      <c r="G28" s="878"/>
      <c r="H28" s="878"/>
      <c r="I28" s="135"/>
      <c r="J28" s="169"/>
    </row>
    <row r="29" spans="2:10" s="129" customFormat="1" ht="21.75" customHeight="1">
      <c r="B29" s="836" t="s">
        <v>68</v>
      </c>
      <c r="C29" s="511" t="s">
        <v>62</v>
      </c>
      <c r="D29" s="214">
        <f>'FEUILLE DE CALCUL'!C16</f>
        <v>0</v>
      </c>
      <c r="E29" s="214">
        <f>'FEUILLE DE CALCUL'!J16</f>
        <v>0</v>
      </c>
      <c r="F29" s="499">
        <v>25</v>
      </c>
      <c r="G29" s="502" t="s">
        <v>166</v>
      </c>
      <c r="H29" s="483">
        <f aca="true" t="shared" si="3" ref="H29:H34">_xlfn.IFERROR(D29*F29,0)</f>
        <v>0</v>
      </c>
      <c r="I29" s="217">
        <f aca="true" t="shared" si="4" ref="I29:I34">_xlfn.IFERROR(F29*E29,0)</f>
        <v>0</v>
      </c>
      <c r="J29" s="520">
        <f aca="true" t="shared" si="5" ref="J29:J34">H29+I29</f>
        <v>0</v>
      </c>
    </row>
    <row r="30" spans="2:10" s="129" customFormat="1" ht="21.75" customHeight="1">
      <c r="B30" s="837"/>
      <c r="C30" s="512" t="s">
        <v>63</v>
      </c>
      <c r="D30" s="215">
        <f>IF(('FEUILLE DE CALCUL'!C17)=0,"",('FEUILLE DE CALCUL'!C17))</f>
      </c>
      <c r="E30" s="215">
        <f>'FEUILLE DE CALCUL'!J17</f>
        <v>0</v>
      </c>
      <c r="F30" s="492">
        <v>25</v>
      </c>
      <c r="G30" s="498" t="s">
        <v>166</v>
      </c>
      <c r="H30" s="484">
        <f t="shared" si="3"/>
        <v>0</v>
      </c>
      <c r="I30" s="213">
        <f t="shared" si="4"/>
        <v>0</v>
      </c>
      <c r="J30" s="521">
        <f t="shared" si="5"/>
        <v>0</v>
      </c>
    </row>
    <row r="31" spans="2:10" s="129" customFormat="1" ht="21.75" customHeight="1">
      <c r="B31" s="837"/>
      <c r="C31" s="512" t="s">
        <v>64</v>
      </c>
      <c r="D31" s="215">
        <f>IF(('FEUILLE DE CALCUL'!C18)=0,"",('FEUILLE DE CALCUL'!C18))</f>
      </c>
      <c r="E31" s="215">
        <f>'FEUILLE DE CALCUL'!J18</f>
        <v>0</v>
      </c>
      <c r="F31" s="498" t="s">
        <v>166</v>
      </c>
      <c r="G31" s="498" t="s">
        <v>168</v>
      </c>
      <c r="H31" s="484">
        <f t="shared" si="3"/>
        <v>0</v>
      </c>
      <c r="I31" s="213">
        <f t="shared" si="4"/>
        <v>0</v>
      </c>
      <c r="J31" s="521">
        <f t="shared" si="5"/>
        <v>0</v>
      </c>
    </row>
    <row r="32" spans="2:10" s="129" customFormat="1" ht="21.75" customHeight="1">
      <c r="B32" s="837"/>
      <c r="C32" s="512" t="s">
        <v>65</v>
      </c>
      <c r="D32" s="215">
        <f>IF(('FEUILLE DE CALCUL'!C19)=0,"",('FEUILLE DE CALCUL'!C19))</f>
      </c>
      <c r="E32" s="215">
        <f>'FEUILLE DE CALCUL'!J19</f>
        <v>0</v>
      </c>
      <c r="F32" s="498" t="s">
        <v>166</v>
      </c>
      <c r="G32" s="498" t="s">
        <v>168</v>
      </c>
      <c r="H32" s="484">
        <f t="shared" si="3"/>
        <v>0</v>
      </c>
      <c r="I32" s="213">
        <f t="shared" si="4"/>
        <v>0</v>
      </c>
      <c r="J32" s="521">
        <f t="shared" si="5"/>
        <v>0</v>
      </c>
    </row>
    <row r="33" spans="2:10" s="129" customFormat="1" ht="21.75" customHeight="1">
      <c r="B33" s="837"/>
      <c r="C33" s="512" t="s">
        <v>66</v>
      </c>
      <c r="D33" s="215">
        <f>IF(('FEUILLE DE CALCUL'!C20)=0,"",('FEUILLE DE CALCUL'!C20))</f>
      </c>
      <c r="E33" s="215">
        <f>'FEUILLE DE CALCUL'!J20</f>
        <v>0</v>
      </c>
      <c r="F33" s="498" t="s">
        <v>167</v>
      </c>
      <c r="G33" s="498" t="s">
        <v>168</v>
      </c>
      <c r="H33" s="484">
        <f t="shared" si="3"/>
        <v>0</v>
      </c>
      <c r="I33" s="213">
        <f t="shared" si="4"/>
        <v>0</v>
      </c>
      <c r="J33" s="521">
        <f t="shared" si="5"/>
        <v>0</v>
      </c>
    </row>
    <row r="34" spans="2:10" s="129" customFormat="1" ht="21.75" customHeight="1" thickBot="1">
      <c r="B34" s="838"/>
      <c r="C34" s="516" t="s">
        <v>67</v>
      </c>
      <c r="D34" s="216">
        <f>IF(('FEUILLE DE CALCUL'!C21)=0,"",('FEUILLE DE CALCUL'!C21))</f>
      </c>
      <c r="E34" s="216">
        <f>'FEUILLE DE CALCUL'!J21</f>
        <v>0</v>
      </c>
      <c r="F34" s="500" t="s">
        <v>167</v>
      </c>
      <c r="G34" s="501" t="s">
        <v>168</v>
      </c>
      <c r="H34" s="485">
        <f t="shared" si="3"/>
        <v>0</v>
      </c>
      <c r="I34" s="218">
        <f t="shared" si="4"/>
        <v>0</v>
      </c>
      <c r="J34" s="522">
        <f t="shared" si="5"/>
        <v>0</v>
      </c>
    </row>
    <row r="35" spans="2:10" s="133" customFormat="1" ht="6" customHeight="1" thickBot="1">
      <c r="B35" s="134"/>
      <c r="C35" s="135"/>
      <c r="D35" s="135"/>
      <c r="E35" s="216" t="str">
        <f>IF(('FEUILLE DE CALCUL'!J22)=0," ",('FEUILLE DE CALCUL'!J22))</f>
        <v> </v>
      </c>
      <c r="F35" s="135"/>
      <c r="G35" s="878"/>
      <c r="H35" s="878"/>
      <c r="I35" s="135"/>
      <c r="J35" s="169"/>
    </row>
    <row r="36" spans="2:10" s="129" customFormat="1" ht="21.75" customHeight="1">
      <c r="B36" s="885" t="s">
        <v>69</v>
      </c>
      <c r="C36" s="511" t="s">
        <v>62</v>
      </c>
      <c r="D36" s="214">
        <f>'FEUILLE DE CALCUL'!D16</f>
        <v>0</v>
      </c>
      <c r="E36" s="214">
        <f>'FEUILLE DE CALCUL'!K16</f>
        <v>0</v>
      </c>
      <c r="F36" s="499">
        <v>25</v>
      </c>
      <c r="G36" s="502" t="s">
        <v>166</v>
      </c>
      <c r="H36" s="488">
        <f aca="true" t="shared" si="6" ref="H36:H45">_xlfn.IFERROR(D36*F36,0)</f>
        <v>0</v>
      </c>
      <c r="I36" s="217">
        <f aca="true" t="shared" si="7" ref="I36:I45">_xlfn.IFERROR(F36*E36,0)</f>
        <v>0</v>
      </c>
      <c r="J36" s="520">
        <f aca="true" t="shared" si="8" ref="J36:J45">H36+I36</f>
        <v>0</v>
      </c>
    </row>
    <row r="37" spans="2:10" s="129" customFormat="1" ht="21.75" customHeight="1">
      <c r="B37" s="886"/>
      <c r="C37" s="512" t="s">
        <v>63</v>
      </c>
      <c r="D37" s="215">
        <f>'FEUILLE DE CALCUL'!D17</f>
        <v>0</v>
      </c>
      <c r="E37" s="215">
        <f>'FEUILLE DE CALCUL'!K17</f>
        <v>0</v>
      </c>
      <c r="F37" s="492">
        <v>25</v>
      </c>
      <c r="G37" s="498" t="s">
        <v>166</v>
      </c>
      <c r="H37" s="489">
        <f t="shared" si="6"/>
        <v>0</v>
      </c>
      <c r="I37" s="213">
        <f t="shared" si="7"/>
        <v>0</v>
      </c>
      <c r="J37" s="521">
        <f t="shared" si="8"/>
        <v>0</v>
      </c>
    </row>
    <row r="38" spans="2:10" s="129" customFormat="1" ht="21.75" customHeight="1">
      <c r="B38" s="886"/>
      <c r="C38" s="512" t="s">
        <v>64</v>
      </c>
      <c r="D38" s="215">
        <f>IF(('FEUILLE DE CALCUL'!D18)=0,"",('FEUILLE DE CALCUL'!D18))</f>
      </c>
      <c r="E38" s="215">
        <f>'FEUILLE DE CALCUL'!K18</f>
        <v>0</v>
      </c>
      <c r="F38" s="498" t="s">
        <v>166</v>
      </c>
      <c r="G38" s="498" t="s">
        <v>168</v>
      </c>
      <c r="H38" s="489">
        <f t="shared" si="6"/>
        <v>0</v>
      </c>
      <c r="I38" s="213">
        <f t="shared" si="7"/>
        <v>0</v>
      </c>
      <c r="J38" s="521">
        <f t="shared" si="8"/>
        <v>0</v>
      </c>
    </row>
    <row r="39" spans="2:10" s="129" customFormat="1" ht="21.75" customHeight="1">
      <c r="B39" s="886"/>
      <c r="C39" s="512" t="s">
        <v>65</v>
      </c>
      <c r="D39" s="215">
        <f>IF(('FEUILLE DE CALCUL'!D19)=0,"",('FEUILLE DE CALCUL'!D19))</f>
      </c>
      <c r="E39" s="215">
        <f>'FEUILLE DE CALCUL'!K19</f>
        <v>0</v>
      </c>
      <c r="F39" s="498" t="s">
        <v>166</v>
      </c>
      <c r="G39" s="498" t="s">
        <v>168</v>
      </c>
      <c r="H39" s="489">
        <f t="shared" si="6"/>
        <v>0</v>
      </c>
      <c r="I39" s="213">
        <f t="shared" si="7"/>
        <v>0</v>
      </c>
      <c r="J39" s="521">
        <f t="shared" si="8"/>
        <v>0</v>
      </c>
    </row>
    <row r="40" spans="2:10" s="129" customFormat="1" ht="21.75" customHeight="1">
      <c r="B40" s="886"/>
      <c r="C40" s="512" t="s">
        <v>66</v>
      </c>
      <c r="D40" s="215">
        <f>IF(('FEUILLE DE CALCUL'!D20)=0,"",('FEUILLE DE CALCUL'!D20))</f>
      </c>
      <c r="E40" s="215">
        <f>'FEUILLE DE CALCUL'!K20</f>
        <v>0</v>
      </c>
      <c r="F40" s="498" t="s">
        <v>167</v>
      </c>
      <c r="G40" s="498" t="s">
        <v>168</v>
      </c>
      <c r="H40" s="489">
        <f t="shared" si="6"/>
        <v>0</v>
      </c>
      <c r="I40" s="213">
        <f t="shared" si="7"/>
        <v>0</v>
      </c>
      <c r="J40" s="521">
        <f t="shared" si="8"/>
        <v>0</v>
      </c>
    </row>
    <row r="41" spans="2:10" s="129" customFormat="1" ht="21.75" customHeight="1">
      <c r="B41" s="886"/>
      <c r="C41" s="512" t="s">
        <v>67</v>
      </c>
      <c r="D41" s="215">
        <f>IF(('FEUILLE DE CALCUL'!D21)=0,"",('FEUILLE DE CALCUL'!D21))</f>
      </c>
      <c r="E41" s="215">
        <f>'FEUILLE DE CALCUL'!K21</f>
        <v>0</v>
      </c>
      <c r="F41" s="503" t="s">
        <v>167</v>
      </c>
      <c r="G41" s="504" t="s">
        <v>168</v>
      </c>
      <c r="H41" s="489">
        <f t="shared" si="6"/>
        <v>0</v>
      </c>
      <c r="I41" s="213">
        <f t="shared" si="7"/>
        <v>0</v>
      </c>
      <c r="J41" s="521">
        <f t="shared" si="8"/>
        <v>0</v>
      </c>
    </row>
    <row r="42" spans="2:10" s="129" customFormat="1" ht="21.75" customHeight="1">
      <c r="B42" s="886"/>
      <c r="C42" s="512" t="s">
        <v>70</v>
      </c>
      <c r="D42" s="215">
        <f>IF(('FEUILLE DE CALCUL'!D22)=0,"",('FEUILLE DE CALCUL'!D22))</f>
      </c>
      <c r="E42" s="215">
        <f>'FEUILLE DE CALCUL'!K22</f>
        <v>0</v>
      </c>
      <c r="F42" s="498" t="s">
        <v>167</v>
      </c>
      <c r="G42" s="507" t="s">
        <v>168</v>
      </c>
      <c r="H42" s="489">
        <f t="shared" si="6"/>
        <v>0</v>
      </c>
      <c r="I42" s="213">
        <f t="shared" si="7"/>
        <v>0</v>
      </c>
      <c r="J42" s="521">
        <f t="shared" si="8"/>
        <v>0</v>
      </c>
    </row>
    <row r="43" spans="2:10" s="129" customFormat="1" ht="21.75" customHeight="1">
      <c r="B43" s="886"/>
      <c r="C43" s="513" t="s">
        <v>71</v>
      </c>
      <c r="D43" s="215">
        <f>IF(('FEUILLE DE CALCUL'!D23)=0,"",('FEUILLE DE CALCUL'!D23))</f>
      </c>
      <c r="E43" s="215">
        <f>'FEUILLE DE CALCUL'!K23</f>
        <v>0</v>
      </c>
      <c r="F43" s="498" t="s">
        <v>167</v>
      </c>
      <c r="G43" s="507" t="s">
        <v>168</v>
      </c>
      <c r="H43" s="489">
        <f t="shared" si="6"/>
        <v>0</v>
      </c>
      <c r="I43" s="213">
        <f t="shared" si="7"/>
        <v>0</v>
      </c>
      <c r="J43" s="521">
        <f t="shared" si="8"/>
        <v>0</v>
      </c>
    </row>
    <row r="44" spans="2:10" s="129" customFormat="1" ht="21.75" customHeight="1">
      <c r="B44" s="886"/>
      <c r="C44" s="514" t="s">
        <v>88</v>
      </c>
      <c r="D44" s="215">
        <f>IF(('FEUILLE DE CALCUL'!D24)=0,"",('FEUILLE DE CALCUL'!D24))</f>
      </c>
      <c r="E44" s="215">
        <f>'FEUILLE DE CALCUL'!K24</f>
        <v>0</v>
      </c>
      <c r="F44" s="498" t="s">
        <v>167</v>
      </c>
      <c r="G44" s="507" t="s">
        <v>168</v>
      </c>
      <c r="H44" s="489">
        <f t="shared" si="6"/>
        <v>0</v>
      </c>
      <c r="I44" s="213">
        <f t="shared" si="7"/>
        <v>0</v>
      </c>
      <c r="J44" s="521">
        <f t="shared" si="8"/>
        <v>0</v>
      </c>
    </row>
    <row r="45" spans="2:10" ht="19.5" customHeight="1" thickBot="1">
      <c r="B45" s="887"/>
      <c r="C45" s="515" t="s">
        <v>89</v>
      </c>
      <c r="D45" s="216"/>
      <c r="E45" s="216">
        <f>'FEUILLE DE CALCUL'!K25</f>
        <v>0</v>
      </c>
      <c r="F45" s="505" t="s">
        <v>167</v>
      </c>
      <c r="G45" s="506" t="s">
        <v>168</v>
      </c>
      <c r="H45" s="490">
        <f t="shared" si="6"/>
        <v>0</v>
      </c>
      <c r="I45" s="218">
        <f t="shared" si="7"/>
        <v>0</v>
      </c>
      <c r="J45" s="522">
        <f t="shared" si="8"/>
        <v>0</v>
      </c>
    </row>
    <row r="46" spans="2:10" ht="21.75" customHeight="1">
      <c r="B46" s="879" t="s">
        <v>144</v>
      </c>
      <c r="C46" s="865" t="s">
        <v>140</v>
      </c>
      <c r="D46" s="866"/>
      <c r="E46" s="866"/>
      <c r="F46" s="866"/>
      <c r="G46" s="866"/>
      <c r="H46" s="197"/>
      <c r="I46" s="478">
        <v>40</v>
      </c>
      <c r="J46" s="523" t="str">
        <f>IF((H46*I46)=0," ",(H46*I46))</f>
        <v> </v>
      </c>
    </row>
    <row r="47" spans="2:10" ht="21.75" customHeight="1" thickBot="1">
      <c r="B47" s="880"/>
      <c r="C47" s="842" t="s">
        <v>145</v>
      </c>
      <c r="D47" s="912"/>
      <c r="E47" s="912"/>
      <c r="F47" s="912"/>
      <c r="G47" s="912"/>
      <c r="H47" s="198"/>
      <c r="I47" s="479">
        <v>20</v>
      </c>
      <c r="J47" s="524" t="str">
        <f aca="true" t="shared" si="9" ref="J47:J52">IF((H47*I47)=0," ",(H47*I47))</f>
        <v> </v>
      </c>
    </row>
    <row r="48" spans="2:10" ht="21.75" customHeight="1">
      <c r="B48" s="841" t="s">
        <v>142</v>
      </c>
      <c r="C48" s="872" t="s">
        <v>143</v>
      </c>
      <c r="D48" s="873"/>
      <c r="E48" s="873"/>
      <c r="F48" s="873"/>
      <c r="G48" s="874"/>
      <c r="H48" s="303"/>
      <c r="I48" s="480">
        <v>10</v>
      </c>
      <c r="J48" s="520" t="str">
        <f t="shared" si="9"/>
        <v> </v>
      </c>
    </row>
    <row r="49" spans="2:10" ht="21.75" customHeight="1">
      <c r="B49" s="842"/>
      <c r="C49" s="909" t="s">
        <v>141</v>
      </c>
      <c r="D49" s="910"/>
      <c r="E49" s="910"/>
      <c r="F49" s="910"/>
      <c r="G49" s="911"/>
      <c r="H49" s="219"/>
      <c r="I49" s="481">
        <v>5</v>
      </c>
      <c r="J49" s="525" t="str">
        <f t="shared" si="9"/>
        <v> </v>
      </c>
    </row>
    <row r="50" spans="2:10" ht="21.75" customHeight="1">
      <c r="B50" s="842"/>
      <c r="C50" s="909" t="s">
        <v>169</v>
      </c>
      <c r="D50" s="910"/>
      <c r="E50" s="910"/>
      <c r="F50" s="910"/>
      <c r="G50" s="911"/>
      <c r="H50" s="508"/>
      <c r="I50" s="509">
        <v>10</v>
      </c>
      <c r="J50" s="526" t="str">
        <f t="shared" si="9"/>
        <v> </v>
      </c>
    </row>
    <row r="51" spans="2:10" ht="21.75" customHeight="1">
      <c r="B51" s="842"/>
      <c r="C51" s="869" t="s">
        <v>171</v>
      </c>
      <c r="D51" s="870"/>
      <c r="E51" s="870"/>
      <c r="F51" s="870"/>
      <c r="G51" s="871"/>
      <c r="H51" s="510"/>
      <c r="I51" s="481">
        <v>10</v>
      </c>
      <c r="J51" s="521" t="str">
        <f t="shared" si="9"/>
        <v> </v>
      </c>
    </row>
    <row r="52" spans="2:10" ht="21.75" customHeight="1" thickBot="1">
      <c r="B52" s="842"/>
      <c r="C52" s="881" t="s">
        <v>170</v>
      </c>
      <c r="D52" s="882"/>
      <c r="E52" s="882"/>
      <c r="F52" s="882"/>
      <c r="G52" s="883"/>
      <c r="H52" s="220"/>
      <c r="I52" s="482">
        <v>8</v>
      </c>
      <c r="J52" s="522" t="str">
        <f t="shared" si="9"/>
        <v> </v>
      </c>
    </row>
    <row r="53" spans="2:10" ht="19.5" customHeight="1">
      <c r="B53" s="876" t="s">
        <v>72</v>
      </c>
      <c r="C53" s="877"/>
      <c r="D53" s="877"/>
      <c r="E53" s="877"/>
      <c r="F53" s="877"/>
      <c r="G53" s="877"/>
      <c r="H53" s="877"/>
      <c r="I53" s="877"/>
      <c r="J53" s="920">
        <f>SUM(J16:J18,J22:J27,J29:J34,J36:J46,J47,J48,J49,,J50,J51,J52)</f>
        <v>0</v>
      </c>
    </row>
    <row r="54" spans="2:10" ht="19.5" customHeight="1" thickBot="1">
      <c r="B54" s="745" t="s">
        <v>73</v>
      </c>
      <c r="C54" s="843"/>
      <c r="D54" s="138" t="s">
        <v>74</v>
      </c>
      <c r="E54" s="913"/>
      <c r="F54" s="913"/>
      <c r="G54" s="914"/>
      <c r="H54" s="918" t="s">
        <v>75</v>
      </c>
      <c r="I54" s="919"/>
      <c r="J54" s="921"/>
    </row>
    <row r="55" spans="2:10" s="1" customFormat="1" ht="19.5" customHeight="1" thickBot="1">
      <c r="B55" s="915" t="s">
        <v>76</v>
      </c>
      <c r="C55" s="916"/>
      <c r="D55" s="916"/>
      <c r="E55" s="916"/>
      <c r="F55" s="916"/>
      <c r="G55" s="916"/>
      <c r="H55" s="916"/>
      <c r="I55" s="916"/>
      <c r="J55" s="917"/>
    </row>
    <row r="56" spans="1:10" ht="3" customHeight="1" thickBot="1">
      <c r="A56" s="139"/>
      <c r="B56" s="140"/>
      <c r="H56"/>
      <c r="I56"/>
      <c r="J56" s="119"/>
    </row>
    <row r="57" spans="1:10" ht="19.5" customHeight="1" thickBot="1">
      <c r="A57" s="139"/>
      <c r="B57" s="888" t="s">
        <v>77</v>
      </c>
      <c r="C57" s="889"/>
      <c r="D57" s="890"/>
      <c r="E57" s="859" t="s">
        <v>78</v>
      </c>
      <c r="F57" s="860"/>
      <c r="G57" s="861"/>
      <c r="H57" s="888" t="s">
        <v>79</v>
      </c>
      <c r="I57" s="889"/>
      <c r="J57" s="890"/>
    </row>
    <row r="58" spans="1:10" ht="19.5" customHeight="1">
      <c r="A58" s="139"/>
      <c r="B58" s="906"/>
      <c r="C58" s="900"/>
      <c r="D58" s="900"/>
      <c r="E58" s="891"/>
      <c r="F58" s="892"/>
      <c r="G58" s="893"/>
      <c r="H58" s="900"/>
      <c r="I58" s="900"/>
      <c r="J58" s="901"/>
    </row>
    <row r="59" spans="1:10" ht="19.5" customHeight="1">
      <c r="A59" s="139"/>
      <c r="B59" s="907"/>
      <c r="C59" s="902"/>
      <c r="D59" s="902"/>
      <c r="E59" s="894"/>
      <c r="F59" s="895"/>
      <c r="G59" s="896"/>
      <c r="H59" s="902"/>
      <c r="I59" s="902"/>
      <c r="J59" s="903"/>
    </row>
    <row r="60" spans="1:10" ht="19.5" customHeight="1">
      <c r="A60" s="139"/>
      <c r="B60" s="907"/>
      <c r="C60" s="902"/>
      <c r="D60" s="902"/>
      <c r="E60" s="894"/>
      <c r="F60" s="895"/>
      <c r="G60" s="896"/>
      <c r="H60" s="902"/>
      <c r="I60" s="902"/>
      <c r="J60" s="903"/>
    </row>
    <row r="61" spans="1:10" ht="19.5" customHeight="1">
      <c r="A61" s="139"/>
      <c r="B61" s="907"/>
      <c r="C61" s="902"/>
      <c r="D61" s="902"/>
      <c r="E61" s="894"/>
      <c r="F61" s="895"/>
      <c r="G61" s="896"/>
      <c r="H61" s="902"/>
      <c r="I61" s="902"/>
      <c r="J61" s="903"/>
    </row>
    <row r="62" spans="1:10" ht="19.5" customHeight="1">
      <c r="A62" s="139"/>
      <c r="B62" s="907"/>
      <c r="C62" s="902"/>
      <c r="D62" s="902"/>
      <c r="E62" s="894"/>
      <c r="F62" s="895"/>
      <c r="G62" s="896"/>
      <c r="H62" s="902"/>
      <c r="I62" s="902"/>
      <c r="J62" s="903"/>
    </row>
    <row r="63" spans="2:10" ht="19.5" customHeight="1">
      <c r="B63" s="907"/>
      <c r="C63" s="902"/>
      <c r="D63" s="902"/>
      <c r="E63" s="894"/>
      <c r="F63" s="895"/>
      <c r="G63" s="896"/>
      <c r="H63" s="902"/>
      <c r="I63" s="902"/>
      <c r="J63" s="903"/>
    </row>
    <row r="64" spans="2:10" ht="19.5" customHeight="1" thickBot="1">
      <c r="B64" s="908"/>
      <c r="C64" s="904"/>
      <c r="D64" s="904"/>
      <c r="E64" s="897"/>
      <c r="F64" s="898"/>
      <c r="G64" s="899"/>
      <c r="H64" s="904"/>
      <c r="I64" s="904"/>
      <c r="J64" s="905"/>
    </row>
    <row r="65" spans="3:9" ht="12.75" customHeight="1">
      <c r="C65" s="141"/>
      <c r="D65" s="141"/>
      <c r="E65" s="141"/>
      <c r="F65" s="141"/>
      <c r="G65" s="141"/>
      <c r="H65" s="142"/>
      <c r="I65"/>
    </row>
    <row r="66" spans="3:9" ht="12.75" customHeight="1">
      <c r="C66" s="141"/>
      <c r="D66" s="141"/>
      <c r="E66" s="141"/>
      <c r="F66" s="141"/>
      <c r="G66" s="141"/>
      <c r="H66" s="142"/>
      <c r="I66"/>
    </row>
    <row r="67" spans="3:9" ht="12.75" customHeight="1">
      <c r="C67" s="141"/>
      <c r="D67" s="141"/>
      <c r="E67" s="141"/>
      <c r="F67" s="141"/>
      <c r="G67" s="141"/>
      <c r="H67" s="142"/>
      <c r="I67"/>
    </row>
    <row r="68" spans="3:9" ht="12.75" customHeight="1">
      <c r="C68" s="141" t="s">
        <v>80</v>
      </c>
      <c r="D68" s="141"/>
      <c r="E68" s="141"/>
      <c r="F68" s="141"/>
      <c r="G68" s="141"/>
      <c r="H68" s="142"/>
      <c r="I68"/>
    </row>
    <row r="69" spans="3:9" ht="12.75" customHeight="1">
      <c r="C69" s="141"/>
      <c r="D69" s="141"/>
      <c r="E69" s="141"/>
      <c r="F69" s="141"/>
      <c r="G69" s="141"/>
      <c r="H69" s="142"/>
      <c r="I69"/>
    </row>
    <row r="70" spans="3:9" ht="12.75" customHeight="1">
      <c r="C70" s="141"/>
      <c r="D70" s="141"/>
      <c r="E70" s="141"/>
      <c r="F70" s="141"/>
      <c r="G70" s="141"/>
      <c r="H70" s="142"/>
      <c r="I70"/>
    </row>
    <row r="71" spans="3:9" ht="12.75" customHeight="1">
      <c r="C71" s="141"/>
      <c r="D71" s="141"/>
      <c r="E71" s="141"/>
      <c r="F71" s="141"/>
      <c r="G71" s="141"/>
      <c r="H71" s="142"/>
      <c r="I71"/>
    </row>
    <row r="72" ht="12.75" customHeight="1">
      <c r="I72"/>
    </row>
    <row r="73" spans="2:11" ht="12.75" customHeight="1">
      <c r="B73" s="884" t="s">
        <v>137</v>
      </c>
      <c r="C73" s="884"/>
      <c r="D73" s="884"/>
      <c r="E73" s="884"/>
      <c r="F73" s="884"/>
      <c r="G73" s="884"/>
      <c r="H73" s="884"/>
      <c r="I73" s="884"/>
      <c r="J73" s="884"/>
      <c r="K73" s="14"/>
    </row>
    <row r="74" spans="2:11" ht="12.75" customHeight="1">
      <c r="B74" s="884"/>
      <c r="C74" s="884"/>
      <c r="D74" s="884"/>
      <c r="E74" s="884"/>
      <c r="F74" s="884"/>
      <c r="G74" s="884"/>
      <c r="H74" s="884"/>
      <c r="I74" s="884"/>
      <c r="J74" s="884"/>
      <c r="K74" s="14"/>
    </row>
    <row r="75" spans="2:11" ht="12.75" customHeight="1">
      <c r="B75" s="884"/>
      <c r="C75" s="884"/>
      <c r="D75" s="884"/>
      <c r="E75" s="884"/>
      <c r="F75" s="884"/>
      <c r="G75" s="884"/>
      <c r="H75" s="884"/>
      <c r="I75" s="884"/>
      <c r="J75" s="884"/>
      <c r="K75" s="14"/>
    </row>
    <row r="76" spans="2:11" ht="12.75" customHeight="1">
      <c r="B76" s="884"/>
      <c r="C76" s="884"/>
      <c r="D76" s="884"/>
      <c r="E76" s="884"/>
      <c r="F76" s="884"/>
      <c r="G76" s="884"/>
      <c r="H76" s="884"/>
      <c r="I76" s="884"/>
      <c r="J76" s="884"/>
      <c r="K76" s="14"/>
    </row>
    <row r="77" spans="2:11" ht="12.75" customHeight="1">
      <c r="B77" s="884"/>
      <c r="C77" s="884"/>
      <c r="D77" s="884"/>
      <c r="E77" s="884"/>
      <c r="F77" s="884"/>
      <c r="G77" s="884"/>
      <c r="H77" s="884"/>
      <c r="I77" s="884"/>
      <c r="J77" s="884"/>
      <c r="K77" s="14"/>
    </row>
    <row r="78" spans="2:11" ht="13.5" customHeight="1">
      <c r="B78" s="884"/>
      <c r="C78" s="884"/>
      <c r="D78" s="884"/>
      <c r="E78" s="884"/>
      <c r="F78" s="884"/>
      <c r="G78" s="884"/>
      <c r="H78" s="884"/>
      <c r="I78" s="884"/>
      <c r="J78" s="884"/>
      <c r="K78" s="14"/>
    </row>
  </sheetData>
  <sheetProtection/>
  <mergeCells count="53">
    <mergeCell ref="B55:J55"/>
    <mergeCell ref="H54:I54"/>
    <mergeCell ref="J53:J54"/>
    <mergeCell ref="B57:D57"/>
    <mergeCell ref="G28:H28"/>
    <mergeCell ref="B73:J78"/>
    <mergeCell ref="B36:B45"/>
    <mergeCell ref="H57:J57"/>
    <mergeCell ref="E58:G64"/>
    <mergeCell ref="H58:J64"/>
    <mergeCell ref="B58:D64"/>
    <mergeCell ref="C49:G49"/>
    <mergeCell ref="C47:G47"/>
    <mergeCell ref="E54:G54"/>
    <mergeCell ref="C50:G50"/>
    <mergeCell ref="C48:G48"/>
    <mergeCell ref="D20:E20"/>
    <mergeCell ref="B53:I53"/>
    <mergeCell ref="G35:H35"/>
    <mergeCell ref="B46:B47"/>
    <mergeCell ref="C52:G52"/>
    <mergeCell ref="F20:I20"/>
    <mergeCell ref="E16:G16"/>
    <mergeCell ref="E17:G17"/>
    <mergeCell ref="E57:G57"/>
    <mergeCell ref="B18:D18"/>
    <mergeCell ref="E18:G18"/>
    <mergeCell ref="B29:B34"/>
    <mergeCell ref="C46:G46"/>
    <mergeCell ref="C20:C21"/>
    <mergeCell ref="C51:G51"/>
    <mergeCell ref="B22:B27"/>
    <mergeCell ref="B16:D16"/>
    <mergeCell ref="B20:B21"/>
    <mergeCell ref="B48:B52"/>
    <mergeCell ref="B54:C54"/>
    <mergeCell ref="I12:J12"/>
    <mergeCell ref="F13:H13"/>
    <mergeCell ref="I13:J13"/>
    <mergeCell ref="B17:D17"/>
    <mergeCell ref="B12:D14"/>
    <mergeCell ref="G14:H14"/>
    <mergeCell ref="B9:C10"/>
    <mergeCell ref="D9:H10"/>
    <mergeCell ref="F12:H12"/>
    <mergeCell ref="B8:H8"/>
    <mergeCell ref="B15:D15"/>
    <mergeCell ref="A3:F3"/>
    <mergeCell ref="A5:F5"/>
    <mergeCell ref="A4:F4"/>
    <mergeCell ref="G3:H5"/>
    <mergeCell ref="A6:J6"/>
    <mergeCell ref="C7:H7"/>
  </mergeCells>
  <printOptions horizontalCentered="1" verticalCentered="1"/>
  <pageMargins left="0.31496062992125984" right="0" top="0" bottom="0" header="0.31496062992125984" footer="0.31496062992125984"/>
  <pageSetup horizontalDpi="300" verticalDpi="300" orientation="portrait" paperSize="9" scale="6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Papy_Dom_77</cp:lastModifiedBy>
  <cp:lastPrinted>2012-12-10T12:08:13Z</cp:lastPrinted>
  <dcterms:created xsi:type="dcterms:W3CDTF">2005-01-10T07:36:08Z</dcterms:created>
  <dcterms:modified xsi:type="dcterms:W3CDTF">2012-12-19T02:59:53Z</dcterms:modified>
  <cp:category/>
  <cp:version/>
  <cp:contentType/>
  <cp:contentStatus/>
</cp:coreProperties>
</file>