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640" windowHeight="8700" activeTab="3"/>
  </bookViews>
  <sheets>
    <sheet name="TABLEAU DES RENCONTRES" sheetId="1" r:id="rId1"/>
    <sheet name="2EME D" sheetId="2" r:id="rId2"/>
    <sheet name="RECAP" sheetId="3" r:id="rId3"/>
    <sheet name="journal" sheetId="4" r:id="rId4"/>
  </sheets>
  <definedNames/>
  <calcPr fullCalcOnLoad="1"/>
</workbook>
</file>

<file path=xl/sharedStrings.xml><?xml version="1.0" encoding="utf-8"?>
<sst xmlns="http://schemas.openxmlformats.org/spreadsheetml/2006/main" count="418" uniqueCount="80">
  <si>
    <t>EQUIPES</t>
  </si>
  <si>
    <t>POINTS</t>
  </si>
  <si>
    <t>POUR</t>
  </si>
  <si>
    <t>CONTRE</t>
  </si>
  <si>
    <t>DIFF</t>
  </si>
  <si>
    <t>1ère journée</t>
  </si>
  <si>
    <t>2ème journée</t>
  </si>
  <si>
    <t>3ème journée</t>
  </si>
  <si>
    <t>4ème journée</t>
  </si>
  <si>
    <t>5ème journée</t>
  </si>
  <si>
    <t>6ème journée</t>
  </si>
  <si>
    <t>7ème journée</t>
  </si>
  <si>
    <t>8ème journée</t>
  </si>
  <si>
    <t>9ème journée</t>
  </si>
  <si>
    <t>2 ème JOURNEE</t>
  </si>
  <si>
    <t>3 ème JOURNEE</t>
  </si>
  <si>
    <t>4 ème JOURNEE</t>
  </si>
  <si>
    <t>5 ème JOURNEE</t>
  </si>
  <si>
    <t>1 ère JOURNEE</t>
  </si>
  <si>
    <t>PARTIES GAGNEES</t>
  </si>
  <si>
    <t>7 ème JOURNEE</t>
  </si>
  <si>
    <t>8 ème JOURNEE</t>
  </si>
  <si>
    <t>9 ème JOURNEE</t>
  </si>
  <si>
    <t>MATCHES GAGNES</t>
  </si>
  <si>
    <t>J</t>
  </si>
  <si>
    <t>p.</t>
  </si>
  <si>
    <t>Pts</t>
  </si>
  <si>
    <t>Diff</t>
  </si>
  <si>
    <t>c.</t>
  </si>
  <si>
    <t>Nuls</t>
  </si>
  <si>
    <t>1er</t>
  </si>
  <si>
    <t>10 ème JOURNEE</t>
  </si>
  <si>
    <t>11 ème JOURNEE</t>
  </si>
  <si>
    <t>12 ème JOURNEE</t>
  </si>
  <si>
    <t>13 ème JOURNEE</t>
  </si>
  <si>
    <t>10ème journée</t>
  </si>
  <si>
    <t>11ème journée</t>
  </si>
  <si>
    <t>12ème journée</t>
  </si>
  <si>
    <t>13ème journée</t>
  </si>
  <si>
    <t>Nul</t>
  </si>
  <si>
    <t>Gagné</t>
  </si>
  <si>
    <t>Perdu</t>
  </si>
  <si>
    <t>NUL</t>
  </si>
  <si>
    <t>PERDU</t>
  </si>
  <si>
    <t xml:space="preserve">6 ème JOURNEE  </t>
  </si>
  <si>
    <t>CHAMPIONNAT DE L'AIN DES CLUBS 2013</t>
  </si>
  <si>
    <t>COMITE DE L'AIN                                                                   CHAMPIONNAT 2013</t>
  </si>
  <si>
    <t>11e</t>
  </si>
  <si>
    <t>REPLONGES</t>
  </si>
  <si>
    <t>BURGIENNE 2</t>
  </si>
  <si>
    <t>nul</t>
  </si>
  <si>
    <t>perdu</t>
  </si>
  <si>
    <t>9 MARS A PERONNAS</t>
  </si>
  <si>
    <t>FEMININES</t>
  </si>
  <si>
    <t>7 JUILLET A  LAGNIEU</t>
  </si>
  <si>
    <t>PERONNAS</t>
  </si>
  <si>
    <t>ST RAMBERT</t>
  </si>
  <si>
    <t>BURGIENNE 1</t>
  </si>
  <si>
    <t>LAGNIEU 2</t>
  </si>
  <si>
    <t>LAGNIEU 1</t>
  </si>
  <si>
    <t>ST NIZIER LE B.2</t>
  </si>
  <si>
    <t>ST NIZIER LE B. 1</t>
  </si>
  <si>
    <t>FAREINS 1</t>
  </si>
  <si>
    <t>FAREINS 2</t>
  </si>
  <si>
    <t>17 MARS A ST NIZIER</t>
  </si>
  <si>
    <t>25 AOUT A FAREINS</t>
  </si>
  <si>
    <t>7 SEPTEMBRE A LAGNIEU</t>
  </si>
  <si>
    <t>16 JUIN A BURGIENNE</t>
  </si>
  <si>
    <t xml:space="preserve">5 OCTOBRE A ST NIZIER </t>
  </si>
  <si>
    <t>13 OCTOBRE A BURGIENNE</t>
  </si>
  <si>
    <t>24 MAI A ST RAMBERT à 19 Heures</t>
  </si>
  <si>
    <t>2éme</t>
  </si>
  <si>
    <t>3ème</t>
  </si>
  <si>
    <t>4ème</t>
  </si>
  <si>
    <t>5ème</t>
  </si>
  <si>
    <t>6ème</t>
  </si>
  <si>
    <t>7ème</t>
  </si>
  <si>
    <t>8ème</t>
  </si>
  <si>
    <t>9ème</t>
  </si>
  <si>
    <t>10ème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</si>
</sst>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2"/>
      <name val="SaloonExt Th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Algerian"/>
      <family val="5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dashed"/>
      <top style="medium"/>
      <bottom style="thin"/>
    </border>
    <border>
      <left style="medium"/>
      <right style="dashed"/>
      <top style="thin"/>
      <bottom style="thin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medium"/>
    </border>
    <border>
      <left style="medium"/>
      <right style="dashed"/>
      <top style="dash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0" borderId="18" xfId="0" applyBorder="1" applyAlignment="1">
      <alignment/>
    </xf>
    <xf numFmtId="0" fontId="0" fillId="33" borderId="14" xfId="0" applyFill="1" applyBorder="1" applyAlignment="1">
      <alignment/>
    </xf>
    <xf numFmtId="1" fontId="2" fillId="0" borderId="18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0" fillId="0" borderId="0" xfId="0" applyNumberFormat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6" fontId="13" fillId="0" borderId="0" xfId="50" applyNumberFormat="1" applyFont="1" applyBorder="1" applyAlignment="1">
      <alignment horizontal="center" vertical="center"/>
      <protection/>
    </xf>
    <xf numFmtId="0" fontId="13" fillId="0" borderId="0" xfId="50" applyFont="1" applyBorder="1" applyAlignment="1">
      <alignment horizontal="center" vertical="center"/>
      <protection/>
    </xf>
    <xf numFmtId="0" fontId="14" fillId="0" borderId="0" xfId="50" applyFont="1" applyBorder="1" applyAlignment="1">
      <alignment horizontal="center" vertical="center"/>
      <protection/>
    </xf>
    <xf numFmtId="0" fontId="14" fillId="0" borderId="22" xfId="5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1" fontId="2" fillId="33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0" fontId="0" fillId="0" borderId="0" xfId="50" applyFont="1" applyBorder="1" applyAlignment="1">
      <alignment horizontal="center" vertical="center"/>
      <protection/>
    </xf>
    <xf numFmtId="0" fontId="0" fillId="0" borderId="15" xfId="50" applyFont="1" applyBorder="1" applyAlignment="1">
      <alignment vertical="center"/>
      <protection/>
    </xf>
    <xf numFmtId="0" fontId="0" fillId="0" borderId="0" xfId="50" applyFont="1" applyAlignment="1">
      <alignment horizontal="center" vertical="center"/>
      <protection/>
    </xf>
    <xf numFmtId="0" fontId="0" fillId="0" borderId="0" xfId="50" applyFont="1" applyFill="1" applyBorder="1" applyAlignment="1">
      <alignment horizontal="center" vertical="center"/>
      <protection/>
    </xf>
    <xf numFmtId="0" fontId="0" fillId="0" borderId="15" xfId="50" applyFont="1" applyBorder="1" applyAlignment="1">
      <alignment vertical="center"/>
      <protection/>
    </xf>
    <xf numFmtId="0" fontId="0" fillId="0" borderId="0" xfId="50" applyFont="1">
      <alignment/>
      <protection/>
    </xf>
    <xf numFmtId="0" fontId="0" fillId="0" borderId="0" xfId="50" applyFont="1" applyBorder="1">
      <alignment/>
      <protection/>
    </xf>
    <xf numFmtId="0" fontId="0" fillId="0" borderId="41" xfId="50" applyFont="1" applyBorder="1" applyAlignment="1">
      <alignment vertical="center"/>
      <protection/>
    </xf>
    <xf numFmtId="0" fontId="0" fillId="0" borderId="42" xfId="50" applyFont="1" applyFill="1" applyBorder="1" applyAlignment="1">
      <alignment vertical="center"/>
      <protection/>
    </xf>
    <xf numFmtId="0" fontId="0" fillId="0" borderId="42" xfId="50" applyFont="1" applyBorder="1" applyAlignment="1">
      <alignment vertical="center"/>
      <protection/>
    </xf>
    <xf numFmtId="0" fontId="0" fillId="0" borderId="10" xfId="50" applyFont="1" applyBorder="1" applyAlignment="1">
      <alignment vertical="center"/>
      <protection/>
    </xf>
    <xf numFmtId="0" fontId="0" fillId="0" borderId="15" xfId="50" applyFont="1" applyFill="1" applyBorder="1" applyAlignment="1">
      <alignment vertical="center"/>
      <protection/>
    </xf>
    <xf numFmtId="0" fontId="0" fillId="0" borderId="43" xfId="50" applyFont="1" applyBorder="1" applyAlignment="1">
      <alignment vertical="center"/>
      <protection/>
    </xf>
    <xf numFmtId="0" fontId="0" fillId="0" borderId="16" xfId="50" applyFont="1" applyBorder="1" applyAlignment="1">
      <alignment vertical="center"/>
      <protection/>
    </xf>
    <xf numFmtId="0" fontId="0" fillId="0" borderId="10" xfId="50" applyFont="1" applyFill="1" applyBorder="1" applyAlignment="1">
      <alignment vertical="center"/>
      <protection/>
    </xf>
    <xf numFmtId="0" fontId="0" fillId="0" borderId="41" xfId="50" applyFont="1" applyFill="1" applyBorder="1" applyAlignment="1">
      <alignment vertical="center"/>
      <protection/>
    </xf>
    <xf numFmtId="0" fontId="0" fillId="0" borderId="43" xfId="50" applyFont="1" applyFill="1" applyBorder="1" applyAlignment="1">
      <alignment vertical="center"/>
      <protection/>
    </xf>
    <xf numFmtId="0" fontId="0" fillId="0" borderId="42" xfId="50" applyFont="1" applyFill="1" applyBorder="1" applyAlignment="1">
      <alignment horizontal="center" vertical="center"/>
      <protection/>
    </xf>
    <xf numFmtId="0" fontId="0" fillId="0" borderId="15" xfId="50" applyFont="1" applyBorder="1" applyAlignment="1">
      <alignment horizontal="center" vertical="center"/>
      <protection/>
    </xf>
    <xf numFmtId="0" fontId="0" fillId="0" borderId="16" xfId="50" applyFont="1" applyBorder="1" applyAlignment="1">
      <alignment horizontal="center" vertical="center"/>
      <protection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46" xfId="50" applyFont="1" applyFill="1" applyBorder="1" applyAlignment="1">
      <alignment horizontal="center" vertical="center"/>
      <protection/>
    </xf>
    <xf numFmtId="0" fontId="0" fillId="0" borderId="46" xfId="50" applyFont="1" applyBorder="1" applyAlignment="1">
      <alignment horizontal="center" vertical="center"/>
      <protection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24" xfId="50" applyFont="1" applyFill="1" applyBorder="1" applyAlignment="1">
      <alignment horizontal="center" vertical="center"/>
      <protection/>
    </xf>
    <xf numFmtId="0" fontId="0" fillId="0" borderId="24" xfId="50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>
      <alignment horizontal="center" vertical="center"/>
    </xf>
    <xf numFmtId="16" fontId="13" fillId="33" borderId="54" xfId="50" applyNumberFormat="1" applyFont="1" applyFill="1" applyBorder="1" applyAlignment="1">
      <alignment horizontal="center" vertical="center"/>
      <protection/>
    </xf>
    <xf numFmtId="16" fontId="13" fillId="33" borderId="55" xfId="50" applyNumberFormat="1" applyFont="1" applyFill="1" applyBorder="1" applyAlignment="1">
      <alignment horizontal="center" vertical="center"/>
      <protection/>
    </xf>
    <xf numFmtId="16" fontId="13" fillId="33" borderId="41" xfId="50" applyNumberFormat="1" applyFont="1" applyFill="1" applyBorder="1" applyAlignment="1">
      <alignment horizontal="center" vertical="center"/>
      <protection/>
    </xf>
    <xf numFmtId="16" fontId="13" fillId="33" borderId="42" xfId="50" applyNumberFormat="1" applyFont="1" applyFill="1" applyBorder="1" applyAlignment="1">
      <alignment horizontal="center" vertical="center"/>
      <protection/>
    </xf>
    <xf numFmtId="0" fontId="13" fillId="0" borderId="56" xfId="50" applyFont="1" applyBorder="1" applyAlignment="1">
      <alignment horizontal="center" vertical="center"/>
      <protection/>
    </xf>
    <xf numFmtId="0" fontId="13" fillId="0" borderId="57" xfId="50" applyFont="1" applyBorder="1" applyAlignment="1">
      <alignment horizontal="center" vertical="center"/>
      <protection/>
    </xf>
    <xf numFmtId="0" fontId="13" fillId="0" borderId="58" xfId="50" applyFont="1" applyBorder="1" applyAlignment="1">
      <alignment horizontal="center" vertical="center"/>
      <protection/>
    </xf>
    <xf numFmtId="0" fontId="13" fillId="0" borderId="59" xfId="50" applyFont="1" applyBorder="1" applyAlignment="1">
      <alignment horizontal="center" vertical="center"/>
      <protection/>
    </xf>
    <xf numFmtId="0" fontId="13" fillId="0" borderId="60" xfId="50" applyFont="1" applyBorder="1" applyAlignment="1">
      <alignment horizontal="center" vertical="center"/>
      <protection/>
    </xf>
    <xf numFmtId="0" fontId="13" fillId="0" borderId="61" xfId="50" applyFont="1" applyBorder="1" applyAlignment="1">
      <alignment horizontal="center" vertical="center"/>
      <protection/>
    </xf>
    <xf numFmtId="16" fontId="13" fillId="33" borderId="62" xfId="50" applyNumberFormat="1" applyFont="1" applyFill="1" applyBorder="1" applyAlignment="1">
      <alignment horizontal="center" vertical="center"/>
      <protection/>
    </xf>
    <xf numFmtId="16" fontId="13" fillId="33" borderId="63" xfId="50" applyNumberFormat="1" applyFont="1" applyFill="1" applyBorder="1" applyAlignment="1">
      <alignment horizontal="center" vertical="center"/>
      <protection/>
    </xf>
    <xf numFmtId="0" fontId="12" fillId="0" borderId="0" xfId="50" applyFont="1" applyBorder="1" applyAlignment="1">
      <alignment horizontal="center" vertical="center"/>
      <protection/>
    </xf>
    <xf numFmtId="0" fontId="13" fillId="0" borderId="64" xfId="50" applyFont="1" applyBorder="1" applyAlignment="1">
      <alignment horizontal="center" vertical="center"/>
      <protection/>
    </xf>
    <xf numFmtId="0" fontId="13" fillId="0" borderId="65" xfId="50" applyFont="1" applyBorder="1" applyAlignment="1">
      <alignment horizontal="center" vertical="center"/>
      <protection/>
    </xf>
    <xf numFmtId="0" fontId="10" fillId="0" borderId="0" xfId="0" applyFont="1" applyAlignment="1">
      <alignment horizontal="right" vertical="center"/>
    </xf>
    <xf numFmtId="0" fontId="10" fillId="0" borderId="66" xfId="0" applyFont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7"/>
  <sheetViews>
    <sheetView zoomScalePageLayoutView="0" workbookViewId="0" topLeftCell="A1">
      <selection activeCell="A11" sqref="A11:B11"/>
    </sheetView>
  </sheetViews>
  <sheetFormatPr defaultColWidth="11.421875" defaultRowHeight="15"/>
  <cols>
    <col min="1" max="2" width="24.7109375" style="0" customWidth="1"/>
    <col min="3" max="3" width="3.140625" style="65" customWidth="1"/>
    <col min="4" max="5" width="24.7109375" style="0" customWidth="1"/>
  </cols>
  <sheetData>
    <row r="1" spans="1:5" ht="26.25">
      <c r="A1" s="127" t="s">
        <v>45</v>
      </c>
      <c r="B1" s="127"/>
      <c r="C1" s="127"/>
      <c r="D1" s="127"/>
      <c r="E1" s="127"/>
    </row>
    <row r="2" spans="1:5" ht="27" thickBot="1">
      <c r="A2" s="127" t="s">
        <v>53</v>
      </c>
      <c r="B2" s="127"/>
      <c r="C2" s="127"/>
      <c r="D2" s="127"/>
      <c r="E2" s="127"/>
    </row>
    <row r="3" spans="1:5" ht="18.75" customHeight="1">
      <c r="A3" s="117" t="s">
        <v>52</v>
      </c>
      <c r="B3" s="118"/>
      <c r="C3" s="61"/>
      <c r="D3" s="117" t="s">
        <v>54</v>
      </c>
      <c r="E3" s="118"/>
    </row>
    <row r="4" spans="1:5" ht="18.75" customHeight="1" thickBot="1">
      <c r="A4" s="123" t="s">
        <v>5</v>
      </c>
      <c r="B4" s="124"/>
      <c r="C4" s="62"/>
      <c r="D4" s="121" t="s">
        <v>9</v>
      </c>
      <c r="E4" s="122"/>
    </row>
    <row r="5" spans="1:5" ht="18.75" customHeight="1">
      <c r="A5" s="84" t="s">
        <v>55</v>
      </c>
      <c r="B5" s="85" t="s">
        <v>56</v>
      </c>
      <c r="C5" s="77"/>
      <c r="D5" s="84" t="s">
        <v>57</v>
      </c>
      <c r="E5" s="86" t="s">
        <v>58</v>
      </c>
    </row>
    <row r="6" spans="1:5" ht="18.75" customHeight="1">
      <c r="A6" s="87" t="s">
        <v>59</v>
      </c>
      <c r="B6" s="78" t="s">
        <v>58</v>
      </c>
      <c r="C6" s="77"/>
      <c r="D6" s="87" t="s">
        <v>59</v>
      </c>
      <c r="E6" s="88" t="s">
        <v>56</v>
      </c>
    </row>
    <row r="7" spans="1:5" ht="18.75" customHeight="1">
      <c r="A7" s="87" t="s">
        <v>57</v>
      </c>
      <c r="B7" s="78" t="s">
        <v>49</v>
      </c>
      <c r="C7" s="77"/>
      <c r="D7" s="87" t="s">
        <v>60</v>
      </c>
      <c r="E7" s="78" t="s">
        <v>55</v>
      </c>
    </row>
    <row r="8" spans="1:5" ht="18.75" customHeight="1">
      <c r="A8" s="87" t="s">
        <v>61</v>
      </c>
      <c r="B8" s="78" t="s">
        <v>60</v>
      </c>
      <c r="C8" s="77"/>
      <c r="D8" s="87" t="s">
        <v>62</v>
      </c>
      <c r="E8" s="78" t="s">
        <v>61</v>
      </c>
    </row>
    <row r="9" spans="1:5" ht="18.75" customHeight="1" thickBot="1">
      <c r="A9" s="89" t="s">
        <v>62</v>
      </c>
      <c r="B9" s="90" t="s">
        <v>63</v>
      </c>
      <c r="C9" s="77"/>
      <c r="D9" s="89" t="s">
        <v>49</v>
      </c>
      <c r="E9" s="90" t="s">
        <v>63</v>
      </c>
    </row>
    <row r="10" spans="1:5" ht="18.75" customHeight="1" thickBot="1">
      <c r="A10" s="79"/>
      <c r="B10" s="79"/>
      <c r="C10" s="77"/>
      <c r="D10" s="79"/>
      <c r="E10" s="79"/>
    </row>
    <row r="11" spans="1:5" ht="18.75" customHeight="1">
      <c r="A11" s="115" t="s">
        <v>64</v>
      </c>
      <c r="B11" s="116"/>
      <c r="C11" s="61"/>
      <c r="D11" s="117" t="s">
        <v>65</v>
      </c>
      <c r="E11" s="118"/>
    </row>
    <row r="12" spans="1:5" ht="18.75" customHeight="1" thickBot="1">
      <c r="A12" s="121" t="s">
        <v>6</v>
      </c>
      <c r="B12" s="122"/>
      <c r="C12" s="62"/>
      <c r="D12" s="128" t="s">
        <v>10</v>
      </c>
      <c r="E12" s="129"/>
    </row>
    <row r="13" spans="1:5" ht="18.75" customHeight="1">
      <c r="A13" s="84" t="s">
        <v>60</v>
      </c>
      <c r="B13" s="86" t="s">
        <v>49</v>
      </c>
      <c r="C13" s="80"/>
      <c r="D13" s="84" t="s">
        <v>55</v>
      </c>
      <c r="E13" s="86" t="s">
        <v>62</v>
      </c>
    </row>
    <row r="14" spans="1:5" ht="18.75" customHeight="1">
      <c r="A14" s="91" t="s">
        <v>56</v>
      </c>
      <c r="B14" s="78" t="s">
        <v>58</v>
      </c>
      <c r="C14" s="77"/>
      <c r="D14" s="87" t="s">
        <v>49</v>
      </c>
      <c r="E14" s="78" t="s">
        <v>58</v>
      </c>
    </row>
    <row r="15" spans="1:5" ht="18.75" customHeight="1">
      <c r="A15" s="87" t="s">
        <v>61</v>
      </c>
      <c r="B15" s="78" t="s">
        <v>55</v>
      </c>
      <c r="C15" s="77"/>
      <c r="D15" s="87" t="s">
        <v>59</v>
      </c>
      <c r="E15" s="78" t="s">
        <v>57</v>
      </c>
    </row>
    <row r="16" spans="1:5" ht="18.75" customHeight="1">
      <c r="A16" s="87" t="s">
        <v>62</v>
      </c>
      <c r="B16" s="78" t="s">
        <v>57</v>
      </c>
      <c r="C16" s="77"/>
      <c r="D16" s="87" t="s">
        <v>60</v>
      </c>
      <c r="E16" s="88" t="s">
        <v>56</v>
      </c>
    </row>
    <row r="17" spans="1:5" ht="18.75" customHeight="1" thickBot="1">
      <c r="A17" s="89" t="s">
        <v>59</v>
      </c>
      <c r="B17" s="90" t="s">
        <v>63</v>
      </c>
      <c r="C17" s="77"/>
      <c r="D17" s="89" t="s">
        <v>61</v>
      </c>
      <c r="E17" s="90" t="s">
        <v>63</v>
      </c>
    </row>
    <row r="18" spans="1:5" ht="18.75" customHeight="1" thickBot="1">
      <c r="A18" s="79"/>
      <c r="B18" s="79"/>
      <c r="C18" s="77"/>
      <c r="D18" s="79"/>
      <c r="E18" s="79"/>
    </row>
    <row r="19" spans="1:5" ht="18.75" customHeight="1">
      <c r="A19" s="117" t="s">
        <v>70</v>
      </c>
      <c r="B19" s="118"/>
      <c r="C19" s="61"/>
      <c r="D19" s="117" t="s">
        <v>66</v>
      </c>
      <c r="E19" s="118"/>
    </row>
    <row r="20" spans="1:5" ht="18.75" customHeight="1" thickBot="1">
      <c r="A20" s="121" t="s">
        <v>7</v>
      </c>
      <c r="B20" s="122"/>
      <c r="C20" s="62"/>
      <c r="D20" s="123" t="s">
        <v>11</v>
      </c>
      <c r="E20" s="124"/>
    </row>
    <row r="21" spans="1:5" ht="18.75" customHeight="1">
      <c r="A21" s="84" t="s">
        <v>61</v>
      </c>
      <c r="B21" s="86" t="s">
        <v>49</v>
      </c>
      <c r="C21" s="80"/>
      <c r="D21" s="84" t="s">
        <v>59</v>
      </c>
      <c r="E21" s="86" t="s">
        <v>49</v>
      </c>
    </row>
    <row r="22" spans="1:5" ht="18.75" customHeight="1">
      <c r="A22" s="87" t="s">
        <v>55</v>
      </c>
      <c r="B22" s="78" t="s">
        <v>58</v>
      </c>
      <c r="C22" s="77"/>
      <c r="D22" s="87" t="s">
        <v>55</v>
      </c>
      <c r="E22" s="78" t="s">
        <v>57</v>
      </c>
    </row>
    <row r="23" spans="1:5" ht="18.75" customHeight="1">
      <c r="A23" s="91" t="s">
        <v>56</v>
      </c>
      <c r="B23" s="78" t="s">
        <v>62</v>
      </c>
      <c r="C23" s="77"/>
      <c r="D23" s="87" t="s">
        <v>61</v>
      </c>
      <c r="E23" s="88" t="s">
        <v>56</v>
      </c>
    </row>
    <row r="24" spans="1:5" ht="18.75" customHeight="1">
      <c r="A24" s="87" t="s">
        <v>59</v>
      </c>
      <c r="B24" s="78" t="s">
        <v>60</v>
      </c>
      <c r="C24" s="77"/>
      <c r="D24" s="87" t="s">
        <v>62</v>
      </c>
      <c r="E24" s="78" t="s">
        <v>60</v>
      </c>
    </row>
    <row r="25" spans="1:5" ht="18.75" customHeight="1" thickBot="1">
      <c r="A25" s="89" t="s">
        <v>57</v>
      </c>
      <c r="B25" s="90" t="s">
        <v>63</v>
      </c>
      <c r="C25" s="77"/>
      <c r="D25" s="89" t="s">
        <v>58</v>
      </c>
      <c r="E25" s="90" t="s">
        <v>63</v>
      </c>
    </row>
    <row r="26" spans="1:5" ht="18.75" customHeight="1" thickBot="1">
      <c r="A26" s="79"/>
      <c r="B26" s="79"/>
      <c r="C26" s="77"/>
      <c r="D26" s="79"/>
      <c r="E26" s="79"/>
    </row>
    <row r="27" spans="1:5" ht="18.75" customHeight="1" thickBot="1">
      <c r="A27" s="117" t="s">
        <v>67</v>
      </c>
      <c r="B27" s="118"/>
      <c r="C27" s="61"/>
      <c r="D27" s="125" t="s">
        <v>68</v>
      </c>
      <c r="E27" s="126"/>
    </row>
    <row r="28" spans="1:5" ht="18.75" customHeight="1" thickBot="1">
      <c r="A28" s="121" t="s">
        <v>8</v>
      </c>
      <c r="B28" s="122"/>
      <c r="C28" s="62"/>
      <c r="D28" s="119" t="s">
        <v>12</v>
      </c>
      <c r="E28" s="120"/>
    </row>
    <row r="29" spans="1:5" ht="18.75" customHeight="1">
      <c r="A29" s="92" t="s">
        <v>56</v>
      </c>
      <c r="B29" s="86" t="s">
        <v>49</v>
      </c>
      <c r="C29" s="80"/>
      <c r="D29" s="84" t="s">
        <v>57</v>
      </c>
      <c r="E29" s="86" t="s">
        <v>60</v>
      </c>
    </row>
    <row r="30" spans="1:5" ht="18.75" customHeight="1">
      <c r="A30" s="87" t="s">
        <v>61</v>
      </c>
      <c r="B30" s="81" t="s">
        <v>48</v>
      </c>
      <c r="C30" s="77"/>
      <c r="D30" s="87" t="s">
        <v>55</v>
      </c>
      <c r="E30" s="78" t="s">
        <v>49</v>
      </c>
    </row>
    <row r="31" spans="1:5" ht="18.75" customHeight="1">
      <c r="A31" s="87" t="s">
        <v>58</v>
      </c>
      <c r="B31" s="78" t="s">
        <v>62</v>
      </c>
      <c r="C31" s="77"/>
      <c r="D31" s="87" t="s">
        <v>58</v>
      </c>
      <c r="E31" s="78" t="s">
        <v>61</v>
      </c>
    </row>
    <row r="32" spans="1:5" ht="18.75" customHeight="1">
      <c r="A32" s="87" t="s">
        <v>55</v>
      </c>
      <c r="B32" s="78" t="s">
        <v>59</v>
      </c>
      <c r="C32" s="77"/>
      <c r="D32" s="87" t="s">
        <v>62</v>
      </c>
      <c r="E32" s="78" t="s">
        <v>59</v>
      </c>
    </row>
    <row r="33" spans="1:5" ht="18.75" customHeight="1" thickBot="1">
      <c r="A33" s="89" t="s">
        <v>60</v>
      </c>
      <c r="B33" s="90" t="s">
        <v>63</v>
      </c>
      <c r="C33" s="77"/>
      <c r="D33" s="93" t="s">
        <v>56</v>
      </c>
      <c r="E33" s="90" t="s">
        <v>63</v>
      </c>
    </row>
    <row r="34" spans="1:5" ht="18.75" customHeight="1" thickBot="1">
      <c r="A34" s="77"/>
      <c r="B34" s="63"/>
      <c r="C34" s="77"/>
      <c r="D34" s="77"/>
      <c r="E34" s="64"/>
    </row>
    <row r="35" spans="1:5" ht="18.75" customHeight="1" thickBot="1">
      <c r="A35" s="79"/>
      <c r="B35" s="79"/>
      <c r="C35" s="77"/>
      <c r="D35" s="115" t="s">
        <v>69</v>
      </c>
      <c r="E35" s="116"/>
    </row>
    <row r="36" spans="1:5" ht="18.75" customHeight="1" thickBot="1">
      <c r="A36" s="79"/>
      <c r="B36" s="79"/>
      <c r="C36" s="77"/>
      <c r="D36" s="119" t="s">
        <v>13</v>
      </c>
      <c r="E36" s="120"/>
    </row>
    <row r="37" spans="1:5" ht="18.75" customHeight="1">
      <c r="A37" s="82"/>
      <c r="B37" s="82"/>
      <c r="C37" s="83"/>
      <c r="D37" s="84" t="s">
        <v>62</v>
      </c>
      <c r="E37" s="86" t="s">
        <v>49</v>
      </c>
    </row>
    <row r="38" spans="1:5" ht="18.75" customHeight="1">
      <c r="A38" s="82"/>
      <c r="B38" s="82"/>
      <c r="C38" s="83"/>
      <c r="D38" s="91" t="s">
        <v>56</v>
      </c>
      <c r="E38" s="78" t="s">
        <v>57</v>
      </c>
    </row>
    <row r="39" spans="1:5" ht="18.75" customHeight="1">
      <c r="A39" s="82"/>
      <c r="B39" s="82"/>
      <c r="C39" s="83"/>
      <c r="D39" s="87" t="s">
        <v>58</v>
      </c>
      <c r="E39" s="78" t="s">
        <v>60</v>
      </c>
    </row>
    <row r="40" spans="1:5" ht="18.75" customHeight="1">
      <c r="A40" s="82"/>
      <c r="B40" s="82"/>
      <c r="C40" s="83"/>
      <c r="D40" s="87" t="s">
        <v>61</v>
      </c>
      <c r="E40" s="78" t="s">
        <v>59</v>
      </c>
    </row>
    <row r="41" spans="1:5" ht="18.75" customHeight="1" thickBot="1">
      <c r="A41" s="82"/>
      <c r="B41" s="82"/>
      <c r="C41" s="83"/>
      <c r="D41" s="89" t="s">
        <v>55</v>
      </c>
      <c r="E41" s="90" t="s">
        <v>63</v>
      </c>
    </row>
    <row r="42" spans="1:5" ht="15">
      <c r="A42" s="82"/>
      <c r="B42" s="82"/>
      <c r="C42" s="83"/>
      <c r="D42" s="82"/>
      <c r="E42" s="82"/>
    </row>
    <row r="43" spans="1:5" ht="15">
      <c r="A43" s="82"/>
      <c r="B43" s="82"/>
      <c r="C43" s="83"/>
      <c r="D43" s="82"/>
      <c r="E43" s="82"/>
    </row>
    <row r="44" spans="1:5" ht="15">
      <c r="A44" s="82"/>
      <c r="B44" s="82"/>
      <c r="C44" s="83"/>
      <c r="D44" s="82"/>
      <c r="E44" s="82"/>
    </row>
    <row r="45" spans="1:5" ht="15">
      <c r="A45" s="82"/>
      <c r="B45" s="82"/>
      <c r="C45" s="83"/>
      <c r="D45" s="82"/>
      <c r="E45" s="82"/>
    </row>
    <row r="46" spans="1:5" ht="15">
      <c r="A46" s="82"/>
      <c r="B46" s="82"/>
      <c r="C46" s="83"/>
      <c r="D46" s="82"/>
      <c r="E46" s="82"/>
    </row>
    <row r="47" spans="1:5" ht="15">
      <c r="A47" s="82"/>
      <c r="B47" s="82"/>
      <c r="C47" s="83"/>
      <c r="D47" s="82"/>
      <c r="E47" s="82"/>
    </row>
    <row r="48" spans="1:5" ht="15">
      <c r="A48" s="82"/>
      <c r="B48" s="82"/>
      <c r="C48" s="83"/>
      <c r="D48" s="82"/>
      <c r="E48" s="82"/>
    </row>
    <row r="49" spans="1:5" ht="15">
      <c r="A49" s="82"/>
      <c r="B49" s="82"/>
      <c r="C49" s="83"/>
      <c r="D49" s="82"/>
      <c r="E49" s="82"/>
    </row>
    <row r="50" spans="1:5" ht="15">
      <c r="A50" s="82"/>
      <c r="B50" s="82"/>
      <c r="C50" s="83"/>
      <c r="D50" s="82"/>
      <c r="E50" s="82"/>
    </row>
    <row r="51" spans="1:5" ht="15">
      <c r="A51" s="82"/>
      <c r="B51" s="82"/>
      <c r="C51" s="83"/>
      <c r="D51" s="82"/>
      <c r="E51" s="82"/>
    </row>
    <row r="52" spans="1:5" ht="15">
      <c r="A52" s="82"/>
      <c r="B52" s="82"/>
      <c r="C52" s="83"/>
      <c r="D52" s="82"/>
      <c r="E52" s="82"/>
    </row>
    <row r="53" spans="1:5" ht="15">
      <c r="A53" s="82"/>
      <c r="B53" s="82"/>
      <c r="C53" s="83"/>
      <c r="D53" s="82"/>
      <c r="E53" s="82"/>
    </row>
    <row r="54" spans="1:5" ht="15">
      <c r="A54" s="82"/>
      <c r="B54" s="82"/>
      <c r="C54" s="83"/>
      <c r="D54" s="82"/>
      <c r="E54" s="82"/>
    </row>
    <row r="55" spans="1:5" ht="15">
      <c r="A55" s="82"/>
      <c r="B55" s="82"/>
      <c r="C55" s="83"/>
      <c r="D55" s="82"/>
      <c r="E55" s="82"/>
    </row>
    <row r="56" spans="1:5" ht="15">
      <c r="A56" s="82"/>
      <c r="B56" s="82"/>
      <c r="C56" s="83"/>
      <c r="D56" s="82"/>
      <c r="E56" s="79"/>
    </row>
    <row r="57" spans="1:5" ht="15">
      <c r="A57" s="82"/>
      <c r="B57" s="82"/>
      <c r="C57" s="77"/>
      <c r="D57" s="82"/>
      <c r="E57" s="82"/>
    </row>
    <row r="58" spans="1:5" ht="15">
      <c r="A58" s="82"/>
      <c r="B58" s="82"/>
      <c r="C58" s="77"/>
      <c r="D58" s="82"/>
      <c r="E58" s="82"/>
    </row>
    <row r="59" spans="1:5" ht="15">
      <c r="A59" s="82"/>
      <c r="B59" s="82"/>
      <c r="C59" s="77"/>
      <c r="D59" s="82"/>
      <c r="E59" s="82"/>
    </row>
    <row r="60" spans="1:5" ht="15">
      <c r="A60" s="82"/>
      <c r="B60" s="82"/>
      <c r="C60" s="77"/>
      <c r="D60" s="82"/>
      <c r="E60" s="82"/>
    </row>
    <row r="61" spans="1:5" ht="15">
      <c r="A61" s="82"/>
      <c r="B61" s="82"/>
      <c r="C61" s="77"/>
      <c r="D61" s="82"/>
      <c r="E61" s="82"/>
    </row>
    <row r="62" spans="1:5" ht="15">
      <c r="A62" s="82"/>
      <c r="B62" s="82"/>
      <c r="C62" s="77"/>
      <c r="D62" s="82"/>
      <c r="E62" s="82"/>
    </row>
    <row r="63" spans="1:5" ht="15">
      <c r="A63" s="82"/>
      <c r="B63" s="82"/>
      <c r="C63" s="77"/>
      <c r="D63" s="82"/>
      <c r="E63" s="82"/>
    </row>
    <row r="64" spans="1:5" ht="15">
      <c r="A64" s="82"/>
      <c r="B64" s="82"/>
      <c r="C64" s="77"/>
      <c r="D64" s="82"/>
      <c r="E64" s="82"/>
    </row>
    <row r="65" ht="15">
      <c r="C65" s="77"/>
    </row>
    <row r="66" ht="15">
      <c r="C66" s="77"/>
    </row>
    <row r="67" ht="15">
      <c r="C67" s="77"/>
    </row>
    <row r="68" ht="15">
      <c r="C68" s="77"/>
    </row>
    <row r="69" ht="15">
      <c r="C69" s="77"/>
    </row>
    <row r="70" ht="15">
      <c r="C70" s="77"/>
    </row>
    <row r="71" ht="15">
      <c r="C71" s="77"/>
    </row>
    <row r="72" ht="15">
      <c r="C72" s="77"/>
    </row>
    <row r="73" ht="15">
      <c r="C73" s="77"/>
    </row>
    <row r="74" ht="15">
      <c r="C74" s="77"/>
    </row>
    <row r="75" ht="15">
      <c r="C75" s="77"/>
    </row>
    <row r="76" ht="15">
      <c r="C76" s="77"/>
    </row>
    <row r="77" ht="15">
      <c r="C77" s="77"/>
    </row>
    <row r="78" ht="15">
      <c r="C78" s="77"/>
    </row>
    <row r="79" ht="15">
      <c r="C79" s="77"/>
    </row>
    <row r="80" ht="15">
      <c r="C80" s="77"/>
    </row>
    <row r="81" ht="15">
      <c r="C81" s="77"/>
    </row>
    <row r="82" ht="15">
      <c r="C82" s="77"/>
    </row>
    <row r="83" ht="15">
      <c r="C83" s="77"/>
    </row>
    <row r="84" ht="15">
      <c r="C84" s="77"/>
    </row>
    <row r="85" ht="15">
      <c r="C85" s="77"/>
    </row>
    <row r="86" ht="15">
      <c r="C86" s="77"/>
    </row>
    <row r="87" ht="15">
      <c r="C87" s="77"/>
    </row>
    <row r="88" ht="15">
      <c r="C88" s="77"/>
    </row>
    <row r="89" ht="15">
      <c r="C89" s="77"/>
    </row>
    <row r="90" ht="15">
      <c r="C90" s="77"/>
    </row>
    <row r="91" ht="15">
      <c r="C91" s="77"/>
    </row>
    <row r="92" ht="15">
      <c r="C92" s="77"/>
    </row>
    <row r="93" ht="15">
      <c r="C93" s="77"/>
    </row>
    <row r="94" ht="15">
      <c r="C94" s="77"/>
    </row>
    <row r="95" ht="15">
      <c r="C95" s="77"/>
    </row>
    <row r="96" ht="15">
      <c r="C96" s="77"/>
    </row>
    <row r="97" ht="15">
      <c r="C97" s="77"/>
    </row>
    <row r="98" ht="15">
      <c r="C98" s="77"/>
    </row>
    <row r="99" ht="15">
      <c r="C99" s="77"/>
    </row>
    <row r="100" ht="15">
      <c r="C100" s="77"/>
    </row>
    <row r="101" ht="15">
      <c r="C101" s="77"/>
    </row>
    <row r="102" ht="15">
      <c r="C102" s="77"/>
    </row>
    <row r="103" ht="15">
      <c r="C103" s="77"/>
    </row>
    <row r="104" ht="15">
      <c r="C104" s="77"/>
    </row>
    <row r="105" ht="15">
      <c r="C105" s="77"/>
    </row>
    <row r="106" ht="15">
      <c r="C106" s="77"/>
    </row>
    <row r="107" ht="15">
      <c r="C107" s="77"/>
    </row>
    <row r="108" ht="15">
      <c r="C108" s="77"/>
    </row>
    <row r="109" ht="15">
      <c r="C109" s="77"/>
    </row>
    <row r="110" ht="15">
      <c r="C110" s="77"/>
    </row>
    <row r="111" ht="15">
      <c r="C111" s="77"/>
    </row>
    <row r="112" ht="15">
      <c r="C112" s="77"/>
    </row>
    <row r="113" ht="15">
      <c r="C113" s="77"/>
    </row>
    <row r="114" ht="15">
      <c r="C114" s="77"/>
    </row>
    <row r="115" ht="15">
      <c r="C115" s="77"/>
    </row>
    <row r="116" ht="15">
      <c r="C116" s="77"/>
    </row>
    <row r="117" ht="15">
      <c r="C117" s="77"/>
    </row>
    <row r="118" ht="15">
      <c r="C118" s="77"/>
    </row>
    <row r="119" ht="15">
      <c r="C119" s="77"/>
    </row>
    <row r="120" ht="15">
      <c r="C120" s="77"/>
    </row>
    <row r="121" ht="15">
      <c r="C121" s="77"/>
    </row>
    <row r="122" ht="15">
      <c r="C122" s="77"/>
    </row>
    <row r="123" ht="15">
      <c r="C123" s="77"/>
    </row>
    <row r="124" ht="15">
      <c r="C124" s="77"/>
    </row>
    <row r="125" ht="15">
      <c r="C125" s="77"/>
    </row>
    <row r="126" ht="15">
      <c r="C126" s="77"/>
    </row>
    <row r="127" ht="15">
      <c r="C127" s="77"/>
    </row>
    <row r="128" ht="15">
      <c r="C128" s="77"/>
    </row>
    <row r="129" ht="15">
      <c r="C129" s="77"/>
    </row>
    <row r="130" ht="15">
      <c r="C130" s="77"/>
    </row>
    <row r="131" ht="15">
      <c r="C131" s="77"/>
    </row>
    <row r="132" ht="15">
      <c r="C132" s="77"/>
    </row>
    <row r="133" ht="15">
      <c r="C133" s="77"/>
    </row>
    <row r="134" ht="15">
      <c r="C134" s="77"/>
    </row>
    <row r="135" ht="15">
      <c r="C135" s="77"/>
    </row>
    <row r="136" ht="15">
      <c r="C136" s="77"/>
    </row>
    <row r="137" ht="15">
      <c r="C137" s="77"/>
    </row>
    <row r="138" ht="15">
      <c r="C138" s="77"/>
    </row>
    <row r="139" ht="15">
      <c r="C139" s="77"/>
    </row>
    <row r="140" ht="15">
      <c r="C140" s="77"/>
    </row>
    <row r="141" ht="15">
      <c r="C141" s="77"/>
    </row>
    <row r="142" ht="15">
      <c r="C142" s="77"/>
    </row>
    <row r="143" ht="15">
      <c r="C143" s="77"/>
    </row>
    <row r="144" ht="15">
      <c r="C144" s="77"/>
    </row>
    <row r="145" ht="15">
      <c r="C145" s="77"/>
    </row>
    <row r="146" ht="15">
      <c r="C146" s="77"/>
    </row>
    <row r="147" ht="15">
      <c r="C147" s="77"/>
    </row>
    <row r="148" ht="15">
      <c r="C148" s="77"/>
    </row>
    <row r="149" ht="15">
      <c r="C149" s="77"/>
    </row>
    <row r="150" ht="15">
      <c r="C150" s="77"/>
    </row>
    <row r="151" ht="15">
      <c r="C151" s="77"/>
    </row>
    <row r="152" ht="15">
      <c r="C152" s="77"/>
    </row>
    <row r="153" ht="15">
      <c r="C153" s="77"/>
    </row>
    <row r="154" ht="15">
      <c r="C154" s="77"/>
    </row>
    <row r="155" ht="15">
      <c r="C155" s="77"/>
    </row>
    <row r="156" ht="15">
      <c r="C156" s="77"/>
    </row>
    <row r="157" ht="15">
      <c r="C157" s="77"/>
    </row>
    <row r="158" ht="15">
      <c r="C158" s="77"/>
    </row>
    <row r="159" ht="15">
      <c r="C159" s="77"/>
    </row>
    <row r="160" ht="15">
      <c r="C160" s="77"/>
    </row>
    <row r="161" ht="15">
      <c r="C161" s="77"/>
    </row>
    <row r="162" ht="15">
      <c r="C162" s="77"/>
    </row>
    <row r="163" ht="15">
      <c r="C163" s="77"/>
    </row>
    <row r="164" ht="15">
      <c r="C164" s="77"/>
    </row>
    <row r="165" ht="15">
      <c r="C165" s="77"/>
    </row>
    <row r="166" ht="15">
      <c r="C166" s="77"/>
    </row>
    <row r="167" ht="15">
      <c r="C167" s="77"/>
    </row>
    <row r="168" ht="15">
      <c r="C168" s="77"/>
    </row>
    <row r="169" ht="15">
      <c r="C169" s="77"/>
    </row>
    <row r="170" ht="15">
      <c r="C170" s="77"/>
    </row>
    <row r="171" ht="15">
      <c r="C171" s="77"/>
    </row>
    <row r="172" ht="15">
      <c r="C172" s="77"/>
    </row>
    <row r="173" ht="15">
      <c r="C173" s="77"/>
    </row>
    <row r="174" ht="15">
      <c r="C174" s="77"/>
    </row>
    <row r="175" ht="15">
      <c r="C175" s="77"/>
    </row>
    <row r="176" ht="15">
      <c r="C176" s="77"/>
    </row>
    <row r="177" ht="15">
      <c r="C177" s="77"/>
    </row>
    <row r="178" ht="15">
      <c r="C178" s="77"/>
    </row>
    <row r="179" ht="15">
      <c r="C179" s="77"/>
    </row>
    <row r="180" ht="15">
      <c r="C180" s="77"/>
    </row>
    <row r="181" ht="15">
      <c r="C181" s="77"/>
    </row>
    <row r="182" ht="15">
      <c r="C182" s="77"/>
    </row>
    <row r="183" ht="15">
      <c r="C183" s="77"/>
    </row>
    <row r="184" ht="15">
      <c r="C184" s="77"/>
    </row>
    <row r="185" ht="15">
      <c r="C185" s="77"/>
    </row>
    <row r="186" ht="15">
      <c r="C186" s="77"/>
    </row>
    <row r="187" ht="15">
      <c r="C187" s="77"/>
    </row>
    <row r="188" ht="15">
      <c r="C188" s="77"/>
    </row>
    <row r="189" ht="15">
      <c r="C189" s="77"/>
    </row>
    <row r="190" ht="15">
      <c r="C190" s="77"/>
    </row>
    <row r="191" ht="15">
      <c r="C191" s="77"/>
    </row>
    <row r="192" ht="15">
      <c r="C192" s="77"/>
    </row>
    <row r="193" ht="15">
      <c r="C193" s="77"/>
    </row>
    <row r="194" ht="15">
      <c r="C194" s="77"/>
    </row>
    <row r="195" ht="15">
      <c r="C195" s="77"/>
    </row>
    <row r="196" ht="15">
      <c r="C196" s="77"/>
    </row>
    <row r="197" ht="15">
      <c r="C197" s="77"/>
    </row>
    <row r="198" ht="15">
      <c r="C198" s="77"/>
    </row>
    <row r="199" ht="15">
      <c r="C199" s="77"/>
    </row>
    <row r="200" ht="15">
      <c r="C200" s="77"/>
    </row>
    <row r="201" ht="15">
      <c r="C201" s="77"/>
    </row>
    <row r="202" ht="15">
      <c r="C202" s="77"/>
    </row>
    <row r="203" ht="15">
      <c r="C203" s="77"/>
    </row>
    <row r="204" ht="15">
      <c r="C204" s="77"/>
    </row>
    <row r="205" ht="15">
      <c r="C205" s="77"/>
    </row>
    <row r="206" ht="15">
      <c r="C206" s="77"/>
    </row>
    <row r="207" ht="15">
      <c r="C207" s="77"/>
    </row>
    <row r="208" ht="15">
      <c r="C208" s="77"/>
    </row>
    <row r="209" ht="15">
      <c r="C209" s="77"/>
    </row>
    <row r="210" ht="15">
      <c r="C210" s="77"/>
    </row>
    <row r="211" ht="15">
      <c r="C211" s="77"/>
    </row>
    <row r="212" ht="15">
      <c r="C212" s="77"/>
    </row>
    <row r="213" ht="15">
      <c r="C213" s="77"/>
    </row>
    <row r="214" ht="15">
      <c r="C214" s="77"/>
    </row>
    <row r="215" ht="15">
      <c r="C215" s="77"/>
    </row>
    <row r="216" ht="15">
      <c r="C216" s="77"/>
    </row>
    <row r="217" ht="15">
      <c r="C217" s="77"/>
    </row>
    <row r="218" ht="15">
      <c r="C218" s="77"/>
    </row>
    <row r="219" ht="15">
      <c r="C219" s="77"/>
    </row>
    <row r="220" ht="15">
      <c r="C220" s="77"/>
    </row>
    <row r="221" ht="15">
      <c r="C221" s="77"/>
    </row>
    <row r="222" ht="15">
      <c r="C222" s="77"/>
    </row>
    <row r="223" ht="15">
      <c r="C223" s="77"/>
    </row>
    <row r="224" ht="15">
      <c r="C224" s="77"/>
    </row>
    <row r="225" ht="15">
      <c r="C225" s="77"/>
    </row>
    <row r="226" ht="15">
      <c r="C226" s="77"/>
    </row>
    <row r="227" ht="15">
      <c r="C227" s="77"/>
    </row>
    <row r="228" ht="15">
      <c r="C228" s="77"/>
    </row>
    <row r="229" ht="15">
      <c r="C229" s="77"/>
    </row>
    <row r="230" ht="15">
      <c r="C230" s="77"/>
    </row>
    <row r="231" ht="15">
      <c r="C231" s="77"/>
    </row>
    <row r="232" ht="15">
      <c r="C232" s="77"/>
    </row>
    <row r="233" ht="15">
      <c r="C233" s="77"/>
    </row>
    <row r="234" ht="15">
      <c r="C234" s="77"/>
    </row>
    <row r="235" ht="15">
      <c r="C235" s="77"/>
    </row>
    <row r="236" ht="15">
      <c r="C236" s="77"/>
    </row>
    <row r="237" ht="15">
      <c r="C237" s="77"/>
    </row>
    <row r="238" ht="15">
      <c r="C238" s="77"/>
    </row>
    <row r="239" ht="15">
      <c r="C239" s="77"/>
    </row>
    <row r="240" ht="15">
      <c r="C240" s="77"/>
    </row>
    <row r="241" ht="15">
      <c r="C241" s="77"/>
    </row>
    <row r="242" ht="15">
      <c r="C242" s="77"/>
    </row>
    <row r="243" ht="15">
      <c r="C243" s="77"/>
    </row>
    <row r="244" ht="15">
      <c r="C244" s="77"/>
    </row>
    <row r="245" ht="15">
      <c r="C245" s="77"/>
    </row>
    <row r="246" ht="15">
      <c r="C246" s="77"/>
    </row>
    <row r="247" ht="15">
      <c r="C247" s="77"/>
    </row>
    <row r="248" ht="15">
      <c r="C248" s="77"/>
    </row>
    <row r="249" ht="15">
      <c r="C249" s="77"/>
    </row>
    <row r="250" ht="15">
      <c r="C250" s="77"/>
    </row>
    <row r="251" ht="15">
      <c r="C251" s="77"/>
    </row>
    <row r="252" ht="15">
      <c r="C252" s="77"/>
    </row>
    <row r="253" ht="15">
      <c r="C253" s="77"/>
    </row>
    <row r="254" ht="15">
      <c r="C254" s="77"/>
    </row>
    <row r="255" ht="15">
      <c r="C255" s="77"/>
    </row>
    <row r="256" ht="15">
      <c r="C256" s="77"/>
    </row>
    <row r="257" ht="15">
      <c r="C257" s="77"/>
    </row>
    <row r="258" ht="15">
      <c r="C258" s="77"/>
    </row>
    <row r="259" ht="15">
      <c r="C259" s="77"/>
    </row>
    <row r="260" ht="15">
      <c r="C260" s="77"/>
    </row>
    <row r="261" ht="15">
      <c r="C261" s="77"/>
    </row>
    <row r="262" ht="15">
      <c r="C262" s="77"/>
    </row>
    <row r="263" ht="15">
      <c r="C263" s="77"/>
    </row>
    <row r="264" ht="15">
      <c r="C264" s="77"/>
    </row>
    <row r="265" ht="15">
      <c r="C265" s="77"/>
    </row>
    <row r="266" ht="15">
      <c r="C266" s="77"/>
    </row>
    <row r="267" ht="15">
      <c r="C267" s="77"/>
    </row>
    <row r="268" ht="15">
      <c r="C268" s="77"/>
    </row>
    <row r="269" ht="15">
      <c r="C269" s="77"/>
    </row>
    <row r="270" ht="15">
      <c r="C270" s="77"/>
    </row>
    <row r="271" ht="15">
      <c r="C271" s="77"/>
    </row>
    <row r="272" ht="15">
      <c r="C272" s="77"/>
    </row>
    <row r="273" ht="15">
      <c r="C273" s="77"/>
    </row>
    <row r="274" ht="15">
      <c r="C274" s="77"/>
    </row>
    <row r="275" ht="15">
      <c r="C275" s="77"/>
    </row>
    <row r="276" ht="15">
      <c r="C276" s="77"/>
    </row>
    <row r="277" ht="15">
      <c r="C277" s="77"/>
    </row>
    <row r="278" ht="15">
      <c r="C278" s="77"/>
    </row>
    <row r="279" ht="15">
      <c r="C279" s="77"/>
    </row>
    <row r="280" ht="15">
      <c r="C280" s="77"/>
    </row>
    <row r="281" ht="15">
      <c r="C281" s="77"/>
    </row>
    <row r="282" ht="15">
      <c r="C282" s="77"/>
    </row>
    <row r="283" ht="15">
      <c r="C283" s="77"/>
    </row>
    <row r="284" ht="15">
      <c r="C284" s="77"/>
    </row>
    <row r="285" ht="15">
      <c r="C285" s="77"/>
    </row>
    <row r="286" ht="15">
      <c r="C286" s="77"/>
    </row>
    <row r="287" ht="15">
      <c r="C287" s="77"/>
    </row>
    <row r="288" ht="15">
      <c r="C288" s="77"/>
    </row>
    <row r="289" ht="15">
      <c r="C289" s="77"/>
    </row>
    <row r="290" ht="15">
      <c r="C290" s="77"/>
    </row>
    <row r="291" ht="15">
      <c r="C291" s="77"/>
    </row>
    <row r="292" ht="15">
      <c r="C292" s="77"/>
    </row>
    <row r="293" ht="15">
      <c r="C293" s="77"/>
    </row>
    <row r="294" ht="15">
      <c r="C294" s="77"/>
    </row>
    <row r="295" ht="15">
      <c r="C295" s="77"/>
    </row>
    <row r="296" ht="15">
      <c r="C296" s="77"/>
    </row>
    <row r="297" ht="15">
      <c r="C297" s="77"/>
    </row>
    <row r="298" ht="15">
      <c r="C298" s="77"/>
    </row>
    <row r="299" ht="15">
      <c r="C299" s="77"/>
    </row>
    <row r="300" ht="15">
      <c r="C300" s="77"/>
    </row>
    <row r="301" ht="15">
      <c r="C301" s="77"/>
    </row>
    <row r="302" ht="15">
      <c r="C302" s="77"/>
    </row>
    <row r="303" ht="15">
      <c r="C303" s="77"/>
    </row>
    <row r="304" ht="15">
      <c r="C304" s="77"/>
    </row>
    <row r="305" ht="15">
      <c r="C305" s="77"/>
    </row>
    <row r="306" ht="15">
      <c r="C306" s="77"/>
    </row>
    <row r="307" ht="15">
      <c r="C307" s="77"/>
    </row>
    <row r="308" ht="15">
      <c r="C308" s="77"/>
    </row>
    <row r="309" ht="15">
      <c r="C309" s="77"/>
    </row>
    <row r="310" ht="15">
      <c r="C310" s="77"/>
    </row>
    <row r="311" ht="15">
      <c r="C311" s="77"/>
    </row>
    <row r="312" ht="15">
      <c r="C312" s="77"/>
    </row>
    <row r="313" ht="15">
      <c r="C313" s="77"/>
    </row>
    <row r="314" ht="15">
      <c r="C314" s="77"/>
    </row>
    <row r="315" ht="15">
      <c r="C315" s="77"/>
    </row>
    <row r="316" ht="15">
      <c r="C316" s="77"/>
    </row>
    <row r="317" ht="15">
      <c r="C317" s="77"/>
    </row>
    <row r="318" ht="15">
      <c r="C318" s="77"/>
    </row>
    <row r="319" ht="15">
      <c r="C319" s="77"/>
    </row>
    <row r="320" ht="15">
      <c r="C320" s="77"/>
    </row>
    <row r="321" ht="15">
      <c r="C321" s="77"/>
    </row>
    <row r="322" ht="15">
      <c r="C322" s="77"/>
    </row>
    <row r="323" ht="15">
      <c r="C323" s="77"/>
    </row>
    <row r="324" ht="15">
      <c r="C324" s="77"/>
    </row>
    <row r="325" ht="15">
      <c r="C325" s="77"/>
    </row>
    <row r="326" ht="15">
      <c r="C326" s="77"/>
    </row>
    <row r="327" ht="15">
      <c r="C327" s="77"/>
    </row>
    <row r="328" ht="15">
      <c r="C328" s="77"/>
    </row>
    <row r="329" ht="15">
      <c r="C329" s="77"/>
    </row>
    <row r="330" ht="15">
      <c r="C330" s="77"/>
    </row>
    <row r="331" ht="15">
      <c r="C331" s="77"/>
    </row>
    <row r="332" ht="15">
      <c r="C332" s="77"/>
    </row>
    <row r="333" ht="15">
      <c r="C333" s="77"/>
    </row>
    <row r="334" ht="15">
      <c r="C334" s="77"/>
    </row>
    <row r="335" ht="15">
      <c r="C335" s="77"/>
    </row>
    <row r="336" ht="15">
      <c r="C336" s="77"/>
    </row>
    <row r="337" ht="15">
      <c r="C337" s="77"/>
    </row>
  </sheetData>
  <sheetProtection/>
  <mergeCells count="20">
    <mergeCell ref="A1:E1"/>
    <mergeCell ref="A2:E2"/>
    <mergeCell ref="A12:B12"/>
    <mergeCell ref="A19:B19"/>
    <mergeCell ref="D19:E19"/>
    <mergeCell ref="D12:E12"/>
    <mergeCell ref="A3:B3"/>
    <mergeCell ref="D3:E3"/>
    <mergeCell ref="A4:B4"/>
    <mergeCell ref="D4:E4"/>
    <mergeCell ref="A11:B11"/>
    <mergeCell ref="D11:E11"/>
    <mergeCell ref="D35:E35"/>
    <mergeCell ref="D36:E36"/>
    <mergeCell ref="A20:B20"/>
    <mergeCell ref="D20:E20"/>
    <mergeCell ref="A27:B27"/>
    <mergeCell ref="D27:E27"/>
    <mergeCell ref="A28:B28"/>
    <mergeCell ref="D28:E28"/>
  </mergeCells>
  <printOptions horizontalCentered="1"/>
  <pageMargins left="0" right="0" top="0.1968503937007874" bottom="0" header="0.1181102362204724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11"/>
  </sheetPr>
  <dimension ref="A1:P1798"/>
  <sheetViews>
    <sheetView zoomScalePageLayoutView="0" workbookViewId="0" topLeftCell="A61">
      <selection activeCell="M82" sqref="M82"/>
    </sheetView>
  </sheetViews>
  <sheetFormatPr defaultColWidth="11.421875" defaultRowHeight="22.5" customHeight="1"/>
  <cols>
    <col min="1" max="1" width="31.28125" style="1" customWidth="1"/>
    <col min="2" max="3" width="10.57421875" style="1" customWidth="1"/>
    <col min="4" max="4" width="11.7109375" style="11" customWidth="1"/>
    <col min="5" max="5" width="18.7109375" style="11" customWidth="1"/>
    <col min="6" max="6" width="9.421875" style="11" customWidth="1"/>
    <col min="7" max="7" width="8.8515625" style="11" customWidth="1"/>
    <col min="8" max="8" width="19.140625" style="11" customWidth="1"/>
    <col min="9" max="9" width="3.00390625" style="0" hidden="1" customWidth="1"/>
    <col min="10" max="10" width="0" style="41" hidden="1" customWidth="1"/>
    <col min="17" max="16384" width="11.421875" style="1" customWidth="1"/>
  </cols>
  <sheetData>
    <row r="1" spans="1:8" ht="26.25" customHeight="1">
      <c r="A1" s="130" t="s">
        <v>46</v>
      </c>
      <c r="B1" s="130"/>
      <c r="C1" s="130"/>
      <c r="D1" s="130"/>
      <c r="E1" s="130"/>
      <c r="F1" s="130"/>
      <c r="G1" s="130"/>
      <c r="H1" s="130"/>
    </row>
    <row r="2" spans="1:8" ht="18" customHeight="1" thickBot="1">
      <c r="A2" s="131" t="s">
        <v>53</v>
      </c>
      <c r="B2" s="131"/>
      <c r="C2" s="131"/>
      <c r="D2" s="131"/>
      <c r="E2" s="131"/>
      <c r="F2" s="131"/>
      <c r="G2" s="131"/>
      <c r="H2" s="131"/>
    </row>
    <row r="3" spans="1:11" ht="16.5" customHeight="1" thickBot="1">
      <c r="A3" s="132" t="s">
        <v>18</v>
      </c>
      <c r="B3" s="133"/>
      <c r="C3" s="133"/>
      <c r="D3" s="133"/>
      <c r="E3" s="133"/>
      <c r="F3" s="133"/>
      <c r="G3" s="133"/>
      <c r="H3" s="134"/>
      <c r="I3" s="46"/>
      <c r="J3" s="48" t="s">
        <v>29</v>
      </c>
      <c r="K3" s="50"/>
    </row>
    <row r="4" spans="1:11" ht="16.5" customHeight="1" thickBot="1">
      <c r="A4" s="27" t="s">
        <v>0</v>
      </c>
      <c r="B4" s="28" t="s">
        <v>2</v>
      </c>
      <c r="C4" s="28" t="s">
        <v>3</v>
      </c>
      <c r="D4" s="29" t="s">
        <v>1</v>
      </c>
      <c r="E4" s="30" t="s">
        <v>23</v>
      </c>
      <c r="F4" s="30" t="s">
        <v>42</v>
      </c>
      <c r="G4" s="30" t="s">
        <v>43</v>
      </c>
      <c r="H4" s="30" t="s">
        <v>19</v>
      </c>
      <c r="K4" s="49"/>
    </row>
    <row r="5" spans="1:11" ht="16.5" customHeight="1">
      <c r="A5" s="104" t="s">
        <v>55</v>
      </c>
      <c r="B5" s="5">
        <v>10</v>
      </c>
      <c r="C5" s="5">
        <v>10</v>
      </c>
      <c r="D5" s="18">
        <f>IF(AND(B5&gt;C5,B5+C5&gt;0),3,IF(AND(B5&lt;C5,B5+C5&gt;0),1,IF(AND(B5=C5,B5+C5&gt;0),2,0)))</f>
        <v>2</v>
      </c>
      <c r="E5" s="13">
        <f aca="true" t="shared" si="0" ref="E5:E11">IF(D5=3,1,)</f>
        <v>0</v>
      </c>
      <c r="F5" s="13">
        <f>IF(D5=2,1,)</f>
        <v>1</v>
      </c>
      <c r="G5" s="13">
        <f>IF(D5=1,1,)</f>
        <v>0</v>
      </c>
      <c r="H5" s="13"/>
      <c r="J5" s="41">
        <f>SUM(IF(D5=2,1))</f>
        <v>1</v>
      </c>
      <c r="K5" s="44" t="str">
        <f>IF(AND(B5&gt;C5,B5+C5&gt;0),"gagné",IF(AND(B5&lt;C5,B5+C5&gt;0),"perdu",IF(AND(B5=C5,B5+C5&gt;0),"nul",0)))</f>
        <v>nul</v>
      </c>
    </row>
    <row r="6" spans="1:11" ht="16.5" customHeight="1">
      <c r="A6" s="105" t="s">
        <v>59</v>
      </c>
      <c r="B6" s="5">
        <v>8</v>
      </c>
      <c r="C6" s="5">
        <v>12</v>
      </c>
      <c r="D6" s="18">
        <f aca="true" t="shared" si="1" ref="D6:D17">IF(AND(B6&gt;C6,B6+C6&gt;0),3,IF(AND(B6&lt;C6,B6+C6&gt;0),1,IF(AND(B6=C6,B6+C6&gt;0),2,0)))</f>
        <v>1</v>
      </c>
      <c r="E6" s="13">
        <f t="shared" si="0"/>
        <v>0</v>
      </c>
      <c r="F6" s="13">
        <f aca="true" t="shared" si="2" ref="F6:F17">IF(D6=2,1,)</f>
        <v>0</v>
      </c>
      <c r="G6" s="13">
        <f aca="true" t="shared" si="3" ref="G6:G17">IF(D6=1,1,)</f>
        <v>1</v>
      </c>
      <c r="H6" s="13"/>
      <c r="J6" s="41">
        <f aca="true" t="shared" si="4" ref="J6:J17">SUM(IF(D6=2,1))</f>
        <v>0</v>
      </c>
      <c r="K6" s="44" t="str">
        <f aca="true" t="shared" si="5" ref="K6:K17">IF(AND(B6&gt;C6,B6+C6&gt;0),"gagné",IF(AND(B6&lt;C6,B6+C6&gt;0),"perdu",IF(AND(B6=C6,B6+C6&gt;0),"nul",0)))</f>
        <v>perdu</v>
      </c>
    </row>
    <row r="7" spans="1:11" ht="16.5" customHeight="1">
      <c r="A7" s="105" t="s">
        <v>57</v>
      </c>
      <c r="B7" s="5">
        <v>16</v>
      </c>
      <c r="C7" s="5">
        <v>4</v>
      </c>
      <c r="D7" s="18">
        <f t="shared" si="1"/>
        <v>3</v>
      </c>
      <c r="E7" s="13">
        <f t="shared" si="0"/>
        <v>1</v>
      </c>
      <c r="F7" s="13">
        <f t="shared" si="2"/>
        <v>0</v>
      </c>
      <c r="G7" s="13">
        <f t="shared" si="3"/>
        <v>0</v>
      </c>
      <c r="H7" s="13"/>
      <c r="J7" s="41">
        <f t="shared" si="4"/>
        <v>0</v>
      </c>
      <c r="K7" s="44" t="str">
        <f t="shared" si="5"/>
        <v>gagné</v>
      </c>
    </row>
    <row r="8" spans="1:11" ht="16.5" customHeight="1">
      <c r="A8" s="105" t="s">
        <v>61</v>
      </c>
      <c r="B8" s="5">
        <v>4</v>
      </c>
      <c r="C8" s="5">
        <v>16</v>
      </c>
      <c r="D8" s="18">
        <f t="shared" si="1"/>
        <v>1</v>
      </c>
      <c r="E8" s="13">
        <f t="shared" si="0"/>
        <v>0</v>
      </c>
      <c r="F8" s="13">
        <f t="shared" si="2"/>
        <v>0</v>
      </c>
      <c r="G8" s="13">
        <f t="shared" si="3"/>
        <v>1</v>
      </c>
      <c r="H8" s="13"/>
      <c r="K8" s="44" t="str">
        <f t="shared" si="5"/>
        <v>perdu</v>
      </c>
    </row>
    <row r="9" spans="1:11" ht="16.5" customHeight="1">
      <c r="A9" s="105" t="s">
        <v>62</v>
      </c>
      <c r="B9" s="5">
        <v>12</v>
      </c>
      <c r="C9" s="5">
        <v>8</v>
      </c>
      <c r="D9" s="18">
        <f>IF(AND(B9&gt;C9,B9+C9&gt;0),3,IF(AND(B9&lt;C9,B9+C9&gt;0),1,IF(AND(B9=C9,B9+C9&gt;0),2,0)))</f>
        <v>3</v>
      </c>
      <c r="E9" s="13">
        <f t="shared" si="0"/>
        <v>1</v>
      </c>
      <c r="F9" s="13">
        <f t="shared" si="2"/>
        <v>0</v>
      </c>
      <c r="G9" s="13">
        <f t="shared" si="3"/>
        <v>0</v>
      </c>
      <c r="H9" s="13"/>
      <c r="K9" s="44" t="str">
        <f t="shared" si="5"/>
        <v>gagné</v>
      </c>
    </row>
    <row r="10" spans="1:11" ht="16.5" customHeight="1">
      <c r="A10" s="106" t="s">
        <v>56</v>
      </c>
      <c r="B10" s="5">
        <v>10</v>
      </c>
      <c r="C10" s="5">
        <v>10</v>
      </c>
      <c r="D10" s="18">
        <f>IF(AND(B10&gt;C10,B10+C10&gt;0),3,IF(AND(B10&lt;C10,B10+C10&gt;0),1,IF(AND(B10=C10,B10+C10&gt;0),2,0)))</f>
        <v>2</v>
      </c>
      <c r="E10" s="13">
        <f t="shared" si="0"/>
        <v>0</v>
      </c>
      <c r="F10" s="13">
        <f t="shared" si="2"/>
        <v>1</v>
      </c>
      <c r="G10" s="13">
        <f t="shared" si="3"/>
        <v>0</v>
      </c>
      <c r="H10" s="13"/>
      <c r="K10" s="44" t="str">
        <f t="shared" si="5"/>
        <v>nul</v>
      </c>
    </row>
    <row r="11" spans="1:11" ht="16.5" customHeight="1">
      <c r="A11" s="107" t="s">
        <v>58</v>
      </c>
      <c r="B11" s="5">
        <v>12</v>
      </c>
      <c r="C11" s="5">
        <v>8</v>
      </c>
      <c r="D11" s="18">
        <f>IF(AND(B11&gt;C11,B11+C11&gt;0),3,IF(AND(B11&lt;C11,B11+C11&gt;0),1,IF(AND(B11=C11,B11+C11&gt;0),2,0)))</f>
        <v>3</v>
      </c>
      <c r="E11" s="13">
        <f t="shared" si="0"/>
        <v>1</v>
      </c>
      <c r="F11" s="13">
        <f t="shared" si="2"/>
        <v>0</v>
      </c>
      <c r="G11" s="13">
        <f t="shared" si="3"/>
        <v>0</v>
      </c>
      <c r="H11" s="13"/>
      <c r="K11" s="44" t="str">
        <f t="shared" si="5"/>
        <v>gagné</v>
      </c>
    </row>
    <row r="12" spans="1:11" ht="16.5" customHeight="1">
      <c r="A12" s="107" t="s">
        <v>49</v>
      </c>
      <c r="B12" s="5">
        <v>4</v>
      </c>
      <c r="C12" s="5">
        <v>16</v>
      </c>
      <c r="D12" s="18">
        <f t="shared" si="1"/>
        <v>1</v>
      </c>
      <c r="E12" s="13">
        <f aca="true" t="shared" si="6" ref="E12:E17">IF(D12=3,1,)</f>
        <v>0</v>
      </c>
      <c r="F12" s="13">
        <f t="shared" si="2"/>
        <v>0</v>
      </c>
      <c r="G12" s="13">
        <f t="shared" si="3"/>
        <v>1</v>
      </c>
      <c r="H12" s="13"/>
      <c r="J12" s="41">
        <f t="shared" si="4"/>
        <v>0</v>
      </c>
      <c r="K12" s="44" t="str">
        <f t="shared" si="5"/>
        <v>perdu</v>
      </c>
    </row>
    <row r="13" spans="1:11" ht="16.5" customHeight="1">
      <c r="A13" s="107" t="s">
        <v>60</v>
      </c>
      <c r="B13" s="5">
        <v>16</v>
      </c>
      <c r="C13" s="5">
        <v>4</v>
      </c>
      <c r="D13" s="18">
        <f t="shared" si="1"/>
        <v>3</v>
      </c>
      <c r="E13" s="13">
        <f t="shared" si="6"/>
        <v>1</v>
      </c>
      <c r="F13" s="13">
        <f t="shared" si="2"/>
        <v>0</v>
      </c>
      <c r="G13" s="13">
        <f t="shared" si="3"/>
        <v>0</v>
      </c>
      <c r="H13" s="13"/>
      <c r="J13" s="41">
        <f t="shared" si="4"/>
        <v>0</v>
      </c>
      <c r="K13" s="44" t="str">
        <f t="shared" si="5"/>
        <v>gagné</v>
      </c>
    </row>
    <row r="14" spans="1:11" ht="16.5" customHeight="1">
      <c r="A14" s="107" t="s">
        <v>63</v>
      </c>
      <c r="B14" s="5">
        <v>8</v>
      </c>
      <c r="C14" s="3">
        <v>12</v>
      </c>
      <c r="D14" s="18">
        <f t="shared" si="1"/>
        <v>1</v>
      </c>
      <c r="E14" s="13">
        <f t="shared" si="6"/>
        <v>0</v>
      </c>
      <c r="F14" s="13">
        <f t="shared" si="2"/>
        <v>0</v>
      </c>
      <c r="G14" s="13">
        <f t="shared" si="3"/>
        <v>1</v>
      </c>
      <c r="H14" s="13"/>
      <c r="J14" s="41">
        <f t="shared" si="4"/>
        <v>0</v>
      </c>
      <c r="K14" s="44" t="str">
        <f t="shared" si="5"/>
        <v>perdu</v>
      </c>
    </row>
    <row r="15" spans="1:11" ht="16.5" customHeight="1">
      <c r="A15" s="2"/>
      <c r="B15" s="5"/>
      <c r="C15" s="5"/>
      <c r="D15" s="18">
        <f t="shared" si="1"/>
        <v>0</v>
      </c>
      <c r="E15" s="13">
        <f t="shared" si="6"/>
        <v>0</v>
      </c>
      <c r="F15" s="13">
        <f t="shared" si="2"/>
        <v>0</v>
      </c>
      <c r="G15" s="13">
        <f t="shared" si="3"/>
        <v>0</v>
      </c>
      <c r="H15" s="13"/>
      <c r="J15" s="41">
        <f t="shared" si="4"/>
        <v>0</v>
      </c>
      <c r="K15" s="44">
        <f t="shared" si="5"/>
        <v>0</v>
      </c>
    </row>
    <row r="16" spans="1:11" ht="16.5" customHeight="1">
      <c r="A16" s="4"/>
      <c r="B16" s="5"/>
      <c r="C16" s="5"/>
      <c r="D16" s="18">
        <f t="shared" si="1"/>
        <v>0</v>
      </c>
      <c r="E16" s="13">
        <f t="shared" si="6"/>
        <v>0</v>
      </c>
      <c r="F16" s="13">
        <f t="shared" si="2"/>
        <v>0</v>
      </c>
      <c r="G16" s="13">
        <f t="shared" si="3"/>
        <v>0</v>
      </c>
      <c r="H16" s="13"/>
      <c r="J16" s="41">
        <f t="shared" si="4"/>
        <v>0</v>
      </c>
      <c r="K16" s="44">
        <f t="shared" si="5"/>
        <v>0</v>
      </c>
    </row>
    <row r="17" spans="1:11" ht="16.5" customHeight="1">
      <c r="A17" s="4"/>
      <c r="B17" s="5"/>
      <c r="C17" s="5"/>
      <c r="D17" s="18">
        <f t="shared" si="1"/>
        <v>0</v>
      </c>
      <c r="E17" s="13">
        <f t="shared" si="6"/>
        <v>0</v>
      </c>
      <c r="F17" s="13">
        <f t="shared" si="2"/>
        <v>0</v>
      </c>
      <c r="G17" s="13">
        <f t="shared" si="3"/>
        <v>0</v>
      </c>
      <c r="H17" s="13"/>
      <c r="J17" s="41">
        <f t="shared" si="4"/>
        <v>0</v>
      </c>
      <c r="K17" s="44">
        <f t="shared" si="5"/>
        <v>0</v>
      </c>
    </row>
    <row r="18" spans="1:11" ht="16.5" customHeight="1" thickBot="1">
      <c r="A18" s="35"/>
      <c r="B18" s="24">
        <f aca="true" t="shared" si="7" ref="B18:H18">SUM(B5:B17)</f>
        <v>100</v>
      </c>
      <c r="C18" s="24">
        <f t="shared" si="7"/>
        <v>100</v>
      </c>
      <c r="D18" s="24">
        <f t="shared" si="7"/>
        <v>20</v>
      </c>
      <c r="E18" s="24">
        <f t="shared" si="7"/>
        <v>4</v>
      </c>
      <c r="F18" s="24">
        <f t="shared" si="7"/>
        <v>2</v>
      </c>
      <c r="G18" s="24">
        <f t="shared" si="7"/>
        <v>4</v>
      </c>
      <c r="H18" s="24">
        <f t="shared" si="7"/>
        <v>0</v>
      </c>
      <c r="K18" s="45"/>
    </row>
    <row r="19" spans="1:11" ht="16.5" customHeight="1" thickBot="1">
      <c r="A19" s="132" t="s">
        <v>14</v>
      </c>
      <c r="B19" s="133"/>
      <c r="C19" s="133"/>
      <c r="D19" s="133"/>
      <c r="E19" s="133"/>
      <c r="F19" s="133"/>
      <c r="G19" s="133"/>
      <c r="H19" s="134"/>
      <c r="I19" s="46"/>
      <c r="J19" s="47"/>
      <c r="K19" s="52"/>
    </row>
    <row r="20" spans="1:11" ht="16.5" customHeight="1" thickBot="1">
      <c r="A20" s="27" t="s">
        <v>0</v>
      </c>
      <c r="B20" s="28" t="s">
        <v>2</v>
      </c>
      <c r="C20" s="28" t="s">
        <v>3</v>
      </c>
      <c r="D20" s="29" t="s">
        <v>1</v>
      </c>
      <c r="E20" s="30" t="s">
        <v>23</v>
      </c>
      <c r="F20" s="30"/>
      <c r="G20" s="30"/>
      <c r="H20" s="30" t="s">
        <v>19</v>
      </c>
      <c r="K20" s="51"/>
    </row>
    <row r="21" spans="1:11" ht="16.5" customHeight="1">
      <c r="A21" s="69" t="s">
        <v>55</v>
      </c>
      <c r="B21" s="5">
        <v>12</v>
      </c>
      <c r="C21" s="5">
        <v>8</v>
      </c>
      <c r="D21" s="18">
        <f>IF(AND(B21&gt;C21,B21+C21&gt;0),3,IF(AND(B21&lt;C21,B21+C21&gt;0),1,IF(AND(B21=C21,B21+C21&gt;0),2,0)))</f>
        <v>3</v>
      </c>
      <c r="E21" s="13">
        <f aca="true" t="shared" si="8" ref="E21:E27">IF(D21=3,1,)</f>
        <v>1</v>
      </c>
      <c r="F21" s="13">
        <f>IF(D21=2,1,)</f>
        <v>0</v>
      </c>
      <c r="G21" s="13">
        <f>IF(D21=1,1,)</f>
        <v>0</v>
      </c>
      <c r="H21" s="13"/>
      <c r="J21" s="41">
        <f aca="true" t="shared" si="9" ref="J21:J89">SUM(IF(D21=2,1))</f>
        <v>0</v>
      </c>
      <c r="K21" s="44" t="str">
        <f aca="true" t="shared" si="10" ref="K21:K89">IF(AND(B21&gt;C21,B21+C21&gt;0),"gagné",IF(AND(B21&lt;C21,B21+C21&gt;0),"perdu",IF(AND(B21=C21,B21+C21&gt;0),"nul",0)))</f>
        <v>gagné</v>
      </c>
    </row>
    <row r="22" spans="1:11" ht="16.5" customHeight="1">
      <c r="A22" s="72" t="s">
        <v>59</v>
      </c>
      <c r="B22" s="5">
        <v>8</v>
      </c>
      <c r="C22" s="5">
        <v>12</v>
      </c>
      <c r="D22" s="18">
        <f aca="true" t="shared" si="11" ref="D22:D33">IF(AND(B22&gt;C22,B22+C22&gt;0),3,IF(AND(B22&lt;C22,B22+C22&gt;0),1,IF(AND(B22=C22,B22+C22&gt;0),2,0)))</f>
        <v>1</v>
      </c>
      <c r="E22" s="13">
        <f t="shared" si="8"/>
        <v>0</v>
      </c>
      <c r="F22" s="13">
        <f aca="true" t="shared" si="12" ref="F22:F33">IF(D22=2,1,)</f>
        <v>0</v>
      </c>
      <c r="G22" s="13">
        <f aca="true" t="shared" si="13" ref="G22:G33">IF(D22=1,1,)</f>
        <v>1</v>
      </c>
      <c r="H22" s="13"/>
      <c r="J22" s="41">
        <f t="shared" si="9"/>
        <v>0</v>
      </c>
      <c r="K22" s="44" t="str">
        <f t="shared" si="10"/>
        <v>perdu</v>
      </c>
    </row>
    <row r="23" spans="1:11" ht="16.5" customHeight="1">
      <c r="A23" s="72" t="s">
        <v>57</v>
      </c>
      <c r="B23" s="5">
        <v>14</v>
      </c>
      <c r="C23" s="5">
        <v>6</v>
      </c>
      <c r="D23" s="18">
        <f t="shared" si="11"/>
        <v>3</v>
      </c>
      <c r="E23" s="13">
        <f t="shared" si="8"/>
        <v>1</v>
      </c>
      <c r="F23" s="13">
        <f t="shared" si="12"/>
        <v>0</v>
      </c>
      <c r="G23" s="13">
        <f t="shared" si="13"/>
        <v>0</v>
      </c>
      <c r="H23" s="13"/>
      <c r="J23" s="41">
        <f t="shared" si="9"/>
        <v>0</v>
      </c>
      <c r="K23" s="44" t="str">
        <f t="shared" si="10"/>
        <v>gagné</v>
      </c>
    </row>
    <row r="24" spans="1:11" ht="16.5" customHeight="1">
      <c r="A24" s="72" t="s">
        <v>61</v>
      </c>
      <c r="B24" s="5">
        <v>8</v>
      </c>
      <c r="C24" s="5">
        <v>12</v>
      </c>
      <c r="D24" s="18">
        <f t="shared" si="11"/>
        <v>1</v>
      </c>
      <c r="E24" s="13">
        <f t="shared" si="8"/>
        <v>0</v>
      </c>
      <c r="F24" s="13">
        <f t="shared" si="12"/>
        <v>0</v>
      </c>
      <c r="G24" s="13">
        <f t="shared" si="13"/>
        <v>1</v>
      </c>
      <c r="H24" s="13"/>
      <c r="K24" s="44" t="str">
        <f t="shared" si="10"/>
        <v>perdu</v>
      </c>
    </row>
    <row r="25" spans="1:11" ht="16.5" customHeight="1" thickBot="1">
      <c r="A25" s="72" t="s">
        <v>62</v>
      </c>
      <c r="B25" s="5">
        <v>6</v>
      </c>
      <c r="C25" s="5">
        <v>14</v>
      </c>
      <c r="D25" s="18">
        <f>IF(AND(B25&gt;C25,B25+C25&gt;0),3,IF(AND(B25&lt;C25,B25+C25&gt;0),1,IF(AND(B25=C25,B25+C25&gt;0),2,0)))</f>
        <v>1</v>
      </c>
      <c r="E25" s="13">
        <f t="shared" si="8"/>
        <v>0</v>
      </c>
      <c r="F25" s="13">
        <f t="shared" si="12"/>
        <v>0</v>
      </c>
      <c r="G25" s="13">
        <f t="shared" si="13"/>
        <v>1</v>
      </c>
      <c r="H25" s="13"/>
      <c r="K25" s="44" t="str">
        <f t="shared" si="10"/>
        <v>perdu</v>
      </c>
    </row>
    <row r="26" spans="1:11" ht="16.5" customHeight="1">
      <c r="A26" s="94" t="s">
        <v>56</v>
      </c>
      <c r="B26" s="5">
        <v>13</v>
      </c>
      <c r="C26" s="5">
        <v>0</v>
      </c>
      <c r="D26" s="18">
        <f>IF(AND(B26&gt;C26,B26+C26&gt;0),3,IF(AND(B26&lt;C26,B26+C26&gt;0),1,IF(AND(B26=C26,B26+C26&gt;0),2,0)))</f>
        <v>3</v>
      </c>
      <c r="E26" s="13">
        <f t="shared" si="8"/>
        <v>1</v>
      </c>
      <c r="F26" s="13">
        <f t="shared" si="12"/>
        <v>0</v>
      </c>
      <c r="G26" s="13">
        <f t="shared" si="13"/>
        <v>0</v>
      </c>
      <c r="H26" s="13"/>
      <c r="K26" s="44" t="str">
        <f t="shared" si="10"/>
        <v>gagné</v>
      </c>
    </row>
    <row r="27" spans="1:11" ht="16.5" customHeight="1">
      <c r="A27" s="95" t="s">
        <v>58</v>
      </c>
      <c r="B27" s="5">
        <v>0</v>
      </c>
      <c r="C27" s="5">
        <v>13</v>
      </c>
      <c r="D27" s="18">
        <f>IF(AND(B27&gt;C27,B27+C27&gt;0),3,IF(AND(B27&lt;C27,B27+C27&gt;0),1,IF(AND(B27=C27,B27+C27&gt;0),2,0)))</f>
        <v>1</v>
      </c>
      <c r="E27" s="13">
        <f t="shared" si="8"/>
        <v>0</v>
      </c>
      <c r="F27" s="13">
        <f t="shared" si="12"/>
        <v>0</v>
      </c>
      <c r="G27" s="13">
        <f t="shared" si="13"/>
        <v>1</v>
      </c>
      <c r="H27" s="13"/>
      <c r="K27" s="44" t="str">
        <f t="shared" si="10"/>
        <v>perdu</v>
      </c>
    </row>
    <row r="28" spans="1:11" ht="16.5" customHeight="1">
      <c r="A28" s="95" t="s">
        <v>49</v>
      </c>
      <c r="B28" s="5">
        <v>18</v>
      </c>
      <c r="C28" s="5">
        <v>2</v>
      </c>
      <c r="D28" s="18">
        <f t="shared" si="11"/>
        <v>3</v>
      </c>
      <c r="E28" s="13">
        <f aca="true" t="shared" si="14" ref="E28:E33">IF(D28=3,1,)</f>
        <v>1</v>
      </c>
      <c r="F28" s="13">
        <f t="shared" si="12"/>
        <v>0</v>
      </c>
      <c r="G28" s="13">
        <f t="shared" si="13"/>
        <v>0</v>
      </c>
      <c r="H28" s="13"/>
      <c r="J28" s="41">
        <f t="shared" si="9"/>
        <v>0</v>
      </c>
      <c r="K28" s="44" t="str">
        <f t="shared" si="10"/>
        <v>gagné</v>
      </c>
    </row>
    <row r="29" spans="1:11" ht="16.5" customHeight="1">
      <c r="A29" s="95" t="s">
        <v>60</v>
      </c>
      <c r="B29" s="5">
        <v>2</v>
      </c>
      <c r="C29" s="5">
        <v>18</v>
      </c>
      <c r="D29" s="18">
        <f t="shared" si="11"/>
        <v>1</v>
      </c>
      <c r="E29" s="13">
        <f t="shared" si="14"/>
        <v>0</v>
      </c>
      <c r="F29" s="13">
        <f t="shared" si="12"/>
        <v>0</v>
      </c>
      <c r="G29" s="13">
        <f t="shared" si="13"/>
        <v>1</v>
      </c>
      <c r="H29" s="13"/>
      <c r="J29" s="41">
        <f t="shared" si="9"/>
        <v>0</v>
      </c>
      <c r="K29" s="44" t="str">
        <f t="shared" si="10"/>
        <v>perdu</v>
      </c>
    </row>
    <row r="30" spans="1:11" ht="16.5" customHeight="1" thickBot="1">
      <c r="A30" s="96" t="s">
        <v>63</v>
      </c>
      <c r="B30" s="5">
        <v>12</v>
      </c>
      <c r="C30" s="3">
        <v>8</v>
      </c>
      <c r="D30" s="18">
        <f t="shared" si="11"/>
        <v>3</v>
      </c>
      <c r="E30" s="13">
        <f t="shared" si="14"/>
        <v>1</v>
      </c>
      <c r="F30" s="13">
        <f t="shared" si="12"/>
        <v>0</v>
      </c>
      <c r="G30" s="13">
        <f t="shared" si="13"/>
        <v>0</v>
      </c>
      <c r="H30" s="13"/>
      <c r="J30" s="41">
        <f t="shared" si="9"/>
        <v>0</v>
      </c>
      <c r="K30" s="44" t="str">
        <f t="shared" si="10"/>
        <v>gagné</v>
      </c>
    </row>
    <row r="31" spans="1:11" ht="16.5" customHeight="1">
      <c r="A31" s="2"/>
      <c r="B31" s="5"/>
      <c r="C31" s="5"/>
      <c r="D31" s="18">
        <f t="shared" si="11"/>
        <v>0</v>
      </c>
      <c r="E31" s="13">
        <f t="shared" si="14"/>
        <v>0</v>
      </c>
      <c r="F31" s="13">
        <f t="shared" si="12"/>
        <v>0</v>
      </c>
      <c r="G31" s="13">
        <f t="shared" si="13"/>
        <v>0</v>
      </c>
      <c r="H31" s="13"/>
      <c r="J31" s="41">
        <f t="shared" si="9"/>
        <v>0</v>
      </c>
      <c r="K31" s="44">
        <f t="shared" si="10"/>
        <v>0</v>
      </c>
    </row>
    <row r="32" spans="1:11" ht="16.5" customHeight="1">
      <c r="A32" s="4"/>
      <c r="B32" s="5"/>
      <c r="C32" s="5"/>
      <c r="D32" s="18">
        <f t="shared" si="11"/>
        <v>0</v>
      </c>
      <c r="E32" s="13">
        <f t="shared" si="14"/>
        <v>0</v>
      </c>
      <c r="F32" s="13">
        <f t="shared" si="12"/>
        <v>0</v>
      </c>
      <c r="G32" s="13">
        <f t="shared" si="13"/>
        <v>0</v>
      </c>
      <c r="H32" s="13"/>
      <c r="J32" s="41">
        <f t="shared" si="9"/>
        <v>0</v>
      </c>
      <c r="K32" s="44">
        <f t="shared" si="10"/>
        <v>0</v>
      </c>
    </row>
    <row r="33" spans="1:11" ht="16.5" customHeight="1">
      <c r="A33" s="4"/>
      <c r="B33" s="5"/>
      <c r="C33" s="5"/>
      <c r="D33" s="18">
        <f t="shared" si="11"/>
        <v>0</v>
      </c>
      <c r="E33" s="13">
        <f t="shared" si="14"/>
        <v>0</v>
      </c>
      <c r="F33" s="13">
        <f t="shared" si="12"/>
        <v>0</v>
      </c>
      <c r="G33" s="13">
        <f t="shared" si="13"/>
        <v>0</v>
      </c>
      <c r="H33" s="13"/>
      <c r="J33" s="41">
        <f t="shared" si="9"/>
        <v>0</v>
      </c>
      <c r="K33" s="44">
        <f t="shared" si="10"/>
        <v>0</v>
      </c>
    </row>
    <row r="34" spans="1:11" ht="16.5" customHeight="1" thickBot="1">
      <c r="A34" s="35"/>
      <c r="B34" s="24">
        <f aca="true" t="shared" si="15" ref="B34:H34">SUM(B21:B33)</f>
        <v>93</v>
      </c>
      <c r="C34" s="24">
        <f t="shared" si="15"/>
        <v>93</v>
      </c>
      <c r="D34" s="25">
        <f>SUM(D21:D33)</f>
        <v>20</v>
      </c>
      <c r="E34" s="24">
        <f t="shared" si="15"/>
        <v>5</v>
      </c>
      <c r="F34" s="24">
        <f t="shared" si="15"/>
        <v>0</v>
      </c>
      <c r="G34" s="24">
        <f t="shared" si="15"/>
        <v>5</v>
      </c>
      <c r="H34" s="24">
        <f t="shared" si="15"/>
        <v>0</v>
      </c>
      <c r="J34" s="41">
        <f t="shared" si="9"/>
        <v>0</v>
      </c>
      <c r="K34" s="45"/>
    </row>
    <row r="35" spans="1:11" ht="16.5" customHeight="1" thickBot="1">
      <c r="A35" s="132" t="s">
        <v>15</v>
      </c>
      <c r="B35" s="133"/>
      <c r="C35" s="133"/>
      <c r="D35" s="133"/>
      <c r="E35" s="133"/>
      <c r="F35" s="133"/>
      <c r="G35" s="133"/>
      <c r="H35" s="134"/>
      <c r="I35" s="46"/>
      <c r="J35" s="47"/>
      <c r="K35" s="52"/>
    </row>
    <row r="36" spans="1:16" s="21" customFormat="1" ht="16.5" customHeight="1" thickBot="1">
      <c r="A36" s="31" t="s">
        <v>0</v>
      </c>
      <c r="B36" s="32" t="s">
        <v>2</v>
      </c>
      <c r="C36" s="32" t="s">
        <v>3</v>
      </c>
      <c r="D36" s="33" t="s">
        <v>1</v>
      </c>
      <c r="E36" s="34" t="s">
        <v>23</v>
      </c>
      <c r="F36" s="34"/>
      <c r="G36" s="34"/>
      <c r="H36" s="30" t="s">
        <v>19</v>
      </c>
      <c r="I36" s="20"/>
      <c r="J36" s="41"/>
      <c r="K36" s="51"/>
      <c r="L36" s="20"/>
      <c r="M36" s="20"/>
      <c r="N36" s="20"/>
      <c r="O36" s="20"/>
      <c r="P36" s="20"/>
    </row>
    <row r="37" spans="1:11" ht="16.5" customHeight="1">
      <c r="A37" s="69" t="s">
        <v>55</v>
      </c>
      <c r="B37" s="5">
        <v>6</v>
      </c>
      <c r="C37" s="5">
        <v>14</v>
      </c>
      <c r="D37" s="18">
        <f aca="true" t="shared" si="16" ref="D37:D42">IF(AND(B37&gt;C37,B37+C37&gt;0),3,IF(AND(B37&lt;C37,B37+C37&gt;0),1,IF(AND(B37=C37,B37+C37&gt;0),2,0)))</f>
        <v>1</v>
      </c>
      <c r="E37" s="13">
        <f aca="true" t="shared" si="17" ref="E37:E49">IF(D37=3,1,)</f>
        <v>0</v>
      </c>
      <c r="F37" s="13">
        <f>IF(D37=2,1,)</f>
        <v>0</v>
      </c>
      <c r="G37" s="13">
        <f>IF(D37=1,1,)</f>
        <v>1</v>
      </c>
      <c r="H37" s="13"/>
      <c r="J37" s="41">
        <f t="shared" si="9"/>
        <v>0</v>
      </c>
      <c r="K37" s="44" t="str">
        <f t="shared" si="10"/>
        <v>perdu</v>
      </c>
    </row>
    <row r="38" spans="1:11" ht="16.5" customHeight="1">
      <c r="A38" s="72" t="s">
        <v>59</v>
      </c>
      <c r="B38" s="5">
        <v>8</v>
      </c>
      <c r="C38" s="5">
        <v>12</v>
      </c>
      <c r="D38" s="18">
        <f t="shared" si="16"/>
        <v>1</v>
      </c>
      <c r="E38" s="13">
        <f t="shared" si="17"/>
        <v>0</v>
      </c>
      <c r="F38" s="13">
        <f aca="true" t="shared" si="18" ref="F38:F49">IF(D38=2,1,)</f>
        <v>0</v>
      </c>
      <c r="G38" s="13">
        <f aca="true" t="shared" si="19" ref="G38:G49">IF(D38=1,1,)</f>
        <v>1</v>
      </c>
      <c r="H38" s="13"/>
      <c r="K38" s="44" t="str">
        <f t="shared" si="10"/>
        <v>perdu</v>
      </c>
    </row>
    <row r="39" spans="1:11" ht="16.5" customHeight="1">
      <c r="A39" s="72" t="s">
        <v>57</v>
      </c>
      <c r="B39" s="5">
        <v>20</v>
      </c>
      <c r="C39" s="5">
        <v>0</v>
      </c>
      <c r="D39" s="18">
        <f t="shared" si="16"/>
        <v>3</v>
      </c>
      <c r="E39" s="13">
        <f t="shared" si="17"/>
        <v>1</v>
      </c>
      <c r="F39" s="13">
        <f t="shared" si="18"/>
        <v>0</v>
      </c>
      <c r="G39" s="13">
        <f t="shared" si="19"/>
        <v>0</v>
      </c>
      <c r="H39" s="13"/>
      <c r="K39" s="44" t="str">
        <f t="shared" si="10"/>
        <v>gagné</v>
      </c>
    </row>
    <row r="40" spans="1:11" ht="16.5" customHeight="1">
      <c r="A40" s="72" t="s">
        <v>61</v>
      </c>
      <c r="B40" s="5">
        <v>12</v>
      </c>
      <c r="C40" s="5">
        <v>8</v>
      </c>
      <c r="D40" s="18">
        <f t="shared" si="16"/>
        <v>3</v>
      </c>
      <c r="E40" s="13">
        <f t="shared" si="17"/>
        <v>1</v>
      </c>
      <c r="F40" s="13">
        <f t="shared" si="18"/>
        <v>0</v>
      </c>
      <c r="G40" s="13">
        <f t="shared" si="19"/>
        <v>0</v>
      </c>
      <c r="H40" s="13"/>
      <c r="K40" s="44" t="str">
        <f t="shared" si="10"/>
        <v>gagné</v>
      </c>
    </row>
    <row r="41" spans="1:11" ht="16.5" customHeight="1" thickBot="1">
      <c r="A41" s="72" t="s">
        <v>62</v>
      </c>
      <c r="B41" s="5">
        <v>0</v>
      </c>
      <c r="C41" s="5">
        <v>20</v>
      </c>
      <c r="D41" s="18">
        <f t="shared" si="16"/>
        <v>1</v>
      </c>
      <c r="E41" s="13">
        <f t="shared" si="17"/>
        <v>0</v>
      </c>
      <c r="F41" s="13">
        <f t="shared" si="18"/>
        <v>0</v>
      </c>
      <c r="G41" s="13">
        <f t="shared" si="19"/>
        <v>1</v>
      </c>
      <c r="H41" s="13"/>
      <c r="K41" s="44" t="str">
        <f t="shared" si="10"/>
        <v>perdu</v>
      </c>
    </row>
    <row r="42" spans="1:11" ht="16.5" customHeight="1">
      <c r="A42" s="94" t="s">
        <v>56</v>
      </c>
      <c r="B42" s="5">
        <v>20</v>
      </c>
      <c r="C42" s="5">
        <v>0</v>
      </c>
      <c r="D42" s="18">
        <f t="shared" si="16"/>
        <v>3</v>
      </c>
      <c r="E42" s="13">
        <f t="shared" si="17"/>
        <v>1</v>
      </c>
      <c r="F42" s="13">
        <f t="shared" si="18"/>
        <v>0</v>
      </c>
      <c r="G42" s="13">
        <f t="shared" si="19"/>
        <v>0</v>
      </c>
      <c r="H42" s="13"/>
      <c r="J42" s="41">
        <f t="shared" si="9"/>
        <v>0</v>
      </c>
      <c r="K42" s="44" t="str">
        <f t="shared" si="10"/>
        <v>gagné</v>
      </c>
    </row>
    <row r="43" spans="1:11" ht="16.5" customHeight="1">
      <c r="A43" s="95" t="s">
        <v>58</v>
      </c>
      <c r="B43" s="5">
        <v>14</v>
      </c>
      <c r="C43" s="5">
        <v>6</v>
      </c>
      <c r="D43" s="18">
        <f aca="true" t="shared" si="20" ref="D43:D49">IF(AND(B43&gt;C43,B43+C43&gt;0),3,IF(AND(B43&lt;C43,B43+C43&gt;0),1,IF(AND(B43=C43,B43+C43&gt;0),2,0)))</f>
        <v>3</v>
      </c>
      <c r="E43" s="13">
        <f t="shared" si="17"/>
        <v>1</v>
      </c>
      <c r="F43" s="13">
        <f t="shared" si="18"/>
        <v>0</v>
      </c>
      <c r="G43" s="13">
        <f t="shared" si="19"/>
        <v>0</v>
      </c>
      <c r="H43" s="13"/>
      <c r="J43" s="41">
        <f t="shared" si="9"/>
        <v>0</v>
      </c>
      <c r="K43" s="44" t="str">
        <f t="shared" si="10"/>
        <v>gagné</v>
      </c>
    </row>
    <row r="44" spans="1:11" ht="16.5" customHeight="1">
      <c r="A44" s="95" t="s">
        <v>49</v>
      </c>
      <c r="B44" s="5">
        <v>8</v>
      </c>
      <c r="C44" s="5">
        <v>12</v>
      </c>
      <c r="D44" s="18">
        <f t="shared" si="20"/>
        <v>1</v>
      </c>
      <c r="E44" s="13">
        <f t="shared" si="17"/>
        <v>0</v>
      </c>
      <c r="F44" s="13">
        <f t="shared" si="18"/>
        <v>0</v>
      </c>
      <c r="G44" s="13">
        <f t="shared" si="19"/>
        <v>1</v>
      </c>
      <c r="H44" s="13"/>
      <c r="J44" s="41">
        <f t="shared" si="9"/>
        <v>0</v>
      </c>
      <c r="K44" s="44" t="str">
        <f t="shared" si="10"/>
        <v>perdu</v>
      </c>
    </row>
    <row r="45" spans="1:11" ht="16.5" customHeight="1">
      <c r="A45" s="95" t="s">
        <v>60</v>
      </c>
      <c r="B45" s="5">
        <v>12</v>
      </c>
      <c r="C45" s="5">
        <v>8</v>
      </c>
      <c r="D45" s="18">
        <f t="shared" si="20"/>
        <v>3</v>
      </c>
      <c r="E45" s="13">
        <f t="shared" si="17"/>
        <v>1</v>
      </c>
      <c r="F45" s="13">
        <f t="shared" si="18"/>
        <v>0</v>
      </c>
      <c r="G45" s="13">
        <f t="shared" si="19"/>
        <v>0</v>
      </c>
      <c r="H45" s="13"/>
      <c r="J45" s="41">
        <f t="shared" si="9"/>
        <v>0</v>
      </c>
      <c r="K45" s="44" t="str">
        <f t="shared" si="10"/>
        <v>gagné</v>
      </c>
    </row>
    <row r="46" spans="1:11" ht="16.5" customHeight="1" thickBot="1">
      <c r="A46" s="96" t="s">
        <v>63</v>
      </c>
      <c r="B46" s="5">
        <v>0</v>
      </c>
      <c r="C46" s="5">
        <v>20</v>
      </c>
      <c r="D46" s="18">
        <f t="shared" si="20"/>
        <v>1</v>
      </c>
      <c r="E46" s="13">
        <f t="shared" si="17"/>
        <v>0</v>
      </c>
      <c r="F46" s="13">
        <f t="shared" si="18"/>
        <v>0</v>
      </c>
      <c r="G46" s="13">
        <f t="shared" si="19"/>
        <v>1</v>
      </c>
      <c r="H46" s="13"/>
      <c r="J46" s="41">
        <f t="shared" si="9"/>
        <v>0</v>
      </c>
      <c r="K46" s="44" t="str">
        <f t="shared" si="10"/>
        <v>perdu</v>
      </c>
    </row>
    <row r="47" spans="1:11" ht="16.5" customHeight="1">
      <c r="A47" s="2"/>
      <c r="B47" s="5"/>
      <c r="C47" s="5"/>
      <c r="D47" s="18">
        <f t="shared" si="20"/>
        <v>0</v>
      </c>
      <c r="E47" s="13">
        <f t="shared" si="17"/>
        <v>0</v>
      </c>
      <c r="F47" s="13">
        <f t="shared" si="18"/>
        <v>0</v>
      </c>
      <c r="G47" s="13">
        <f t="shared" si="19"/>
        <v>0</v>
      </c>
      <c r="H47" s="13"/>
      <c r="J47" s="41">
        <f t="shared" si="9"/>
        <v>0</v>
      </c>
      <c r="K47" s="44">
        <f t="shared" si="10"/>
        <v>0</v>
      </c>
    </row>
    <row r="48" spans="1:11" ht="16.5" customHeight="1">
      <c r="A48" s="4"/>
      <c r="B48" s="5"/>
      <c r="C48" s="5"/>
      <c r="D48" s="18">
        <f t="shared" si="20"/>
        <v>0</v>
      </c>
      <c r="E48" s="13">
        <f t="shared" si="17"/>
        <v>0</v>
      </c>
      <c r="F48" s="13">
        <f t="shared" si="18"/>
        <v>0</v>
      </c>
      <c r="G48" s="13">
        <f t="shared" si="19"/>
        <v>0</v>
      </c>
      <c r="H48" s="13"/>
      <c r="J48" s="41">
        <f t="shared" si="9"/>
        <v>0</v>
      </c>
      <c r="K48" s="44">
        <f t="shared" si="10"/>
        <v>0</v>
      </c>
    </row>
    <row r="49" spans="1:11" ht="16.5" customHeight="1">
      <c r="A49" s="4"/>
      <c r="B49" s="5"/>
      <c r="C49" s="5"/>
      <c r="D49" s="18">
        <f t="shared" si="20"/>
        <v>0</v>
      </c>
      <c r="E49" s="13">
        <f t="shared" si="17"/>
        <v>0</v>
      </c>
      <c r="F49" s="13">
        <f t="shared" si="18"/>
        <v>0</v>
      </c>
      <c r="G49" s="13">
        <f t="shared" si="19"/>
        <v>0</v>
      </c>
      <c r="H49" s="13"/>
      <c r="J49" s="41">
        <f t="shared" si="9"/>
        <v>0</v>
      </c>
      <c r="K49" s="44">
        <f t="shared" si="10"/>
        <v>0</v>
      </c>
    </row>
    <row r="50" spans="1:11" ht="16.5" customHeight="1">
      <c r="A50" s="35"/>
      <c r="B50" s="24">
        <f>SUM(B37:B48)</f>
        <v>100</v>
      </c>
      <c r="C50" s="24">
        <f>SUM(C37:C47)</f>
        <v>100</v>
      </c>
      <c r="D50" s="25">
        <f>SUM(D37:D49)</f>
        <v>20</v>
      </c>
      <c r="E50" s="25">
        <f>SUM(E37:E49)</f>
        <v>5</v>
      </c>
      <c r="F50" s="24">
        <f>SUM(F39:F49)</f>
        <v>0</v>
      </c>
      <c r="G50" s="25">
        <f>SUM(G37:G49)</f>
        <v>5</v>
      </c>
      <c r="H50" s="25">
        <f>SUM(H37:H49)</f>
        <v>0</v>
      </c>
      <c r="K50" s="44"/>
    </row>
    <row r="51" spans="1:11" ht="16.5" customHeight="1" thickBot="1">
      <c r="A51" s="35"/>
      <c r="B51" s="24"/>
      <c r="C51" s="24"/>
      <c r="D51" s="25"/>
      <c r="E51" s="25"/>
      <c r="F51" s="25"/>
      <c r="G51" s="25"/>
      <c r="H51" s="36"/>
      <c r="K51" s="45"/>
    </row>
    <row r="52" spans="1:11" ht="16.5" customHeight="1" thickBot="1">
      <c r="A52" s="132" t="s">
        <v>16</v>
      </c>
      <c r="B52" s="133"/>
      <c r="C52" s="133"/>
      <c r="D52" s="133"/>
      <c r="E52" s="133"/>
      <c r="F52" s="133"/>
      <c r="G52" s="133"/>
      <c r="H52" s="134"/>
      <c r="I52" s="46"/>
      <c r="J52" s="47"/>
      <c r="K52" s="52"/>
    </row>
    <row r="53" spans="1:11" ht="16.5" customHeight="1" thickBot="1">
      <c r="A53" s="27" t="s">
        <v>0</v>
      </c>
      <c r="B53" s="28" t="s">
        <v>2</v>
      </c>
      <c r="C53" s="28" t="s">
        <v>3</v>
      </c>
      <c r="D53" s="29" t="s">
        <v>1</v>
      </c>
      <c r="E53" s="30" t="s">
        <v>23</v>
      </c>
      <c r="F53" s="30"/>
      <c r="G53" s="30"/>
      <c r="H53" s="30" t="s">
        <v>19</v>
      </c>
      <c r="K53" s="51"/>
    </row>
    <row r="54" spans="1:11" ht="16.5" customHeight="1">
      <c r="A54" s="69" t="s">
        <v>55</v>
      </c>
      <c r="B54" s="5">
        <v>8</v>
      </c>
      <c r="C54" s="5">
        <v>12</v>
      </c>
      <c r="D54" s="18">
        <f aca="true" t="shared" si="21" ref="D54:D66">IF(AND(B54&gt;C54,B54+C54&gt;0),3,IF(AND(B54&lt;C54,B54+C54&gt;0),1,IF(AND(B54=C54,B54+C54&gt;0),2,0)))</f>
        <v>1</v>
      </c>
      <c r="E54" s="13">
        <f aca="true" t="shared" si="22" ref="E54:E60">IF(D54=3,1,)</f>
        <v>0</v>
      </c>
      <c r="F54" s="13">
        <f>IF(D54=2,1,)</f>
        <v>0</v>
      </c>
      <c r="G54" s="13">
        <f>IF(D54=1,1,)</f>
        <v>1</v>
      </c>
      <c r="H54" s="13"/>
      <c r="J54" s="41">
        <f t="shared" si="9"/>
        <v>0</v>
      </c>
      <c r="K54" s="44" t="str">
        <f t="shared" si="10"/>
        <v>perdu</v>
      </c>
    </row>
    <row r="55" spans="1:11" ht="16.5" customHeight="1">
      <c r="A55" s="72" t="s">
        <v>59</v>
      </c>
      <c r="B55" s="5">
        <v>12</v>
      </c>
      <c r="C55" s="5">
        <v>8</v>
      </c>
      <c r="D55" s="18">
        <f>IF(AND(B55&gt;C55,B55+C55&gt;0),3,IF(AND(B55&lt;C55,B55+C55&gt;0),1,IF(AND(B55=C55,B55+C55&gt;0),2,0)))</f>
        <v>3</v>
      </c>
      <c r="E55" s="13">
        <f t="shared" si="22"/>
        <v>1</v>
      </c>
      <c r="F55" s="13">
        <f aca="true" t="shared" si="23" ref="F55:F66">IF(D55=2,1,)</f>
        <v>0</v>
      </c>
      <c r="G55" s="13">
        <f aca="true" t="shared" si="24" ref="G55:G66">IF(D55=1,1,)</f>
        <v>0</v>
      </c>
      <c r="H55" s="13"/>
      <c r="K55" s="44" t="str">
        <f t="shared" si="10"/>
        <v>gagné</v>
      </c>
    </row>
    <row r="56" spans="1:11" ht="16.5" customHeight="1">
      <c r="A56" s="72" t="s">
        <v>57</v>
      </c>
      <c r="B56" s="5">
        <v>18</v>
      </c>
      <c r="C56" s="5">
        <v>2</v>
      </c>
      <c r="D56" s="18">
        <f>IF(AND(B56&gt;C56,B56+C56&gt;0),3,IF(AND(B56&lt;C56,B56+C56&gt;0),1,IF(AND(B56=C56,B56+C56&gt;0),2,0)))</f>
        <v>3</v>
      </c>
      <c r="E56" s="13">
        <f t="shared" si="22"/>
        <v>1</v>
      </c>
      <c r="F56" s="13">
        <f t="shared" si="23"/>
        <v>0</v>
      </c>
      <c r="G56" s="13">
        <f t="shared" si="24"/>
        <v>0</v>
      </c>
      <c r="H56" s="13"/>
      <c r="K56" s="44" t="str">
        <f t="shared" si="10"/>
        <v>gagné</v>
      </c>
    </row>
    <row r="57" spans="1:11" ht="16.5" customHeight="1">
      <c r="A57" s="72" t="s">
        <v>61</v>
      </c>
      <c r="B57" s="5">
        <v>2</v>
      </c>
      <c r="C57" s="5">
        <v>18</v>
      </c>
      <c r="D57" s="18">
        <f>IF(AND(B57&gt;C57,B57+C57&gt;0),3,IF(AND(B57&lt;C57,B57+C57&gt;0),1,IF(AND(B57=C57,B57+C57&gt;0),2,0)))</f>
        <v>1</v>
      </c>
      <c r="E57" s="13">
        <f t="shared" si="22"/>
        <v>0</v>
      </c>
      <c r="F57" s="13">
        <f t="shared" si="23"/>
        <v>0</v>
      </c>
      <c r="G57" s="13">
        <f t="shared" si="24"/>
        <v>1</v>
      </c>
      <c r="H57" s="13"/>
      <c r="K57" s="44" t="str">
        <f t="shared" si="10"/>
        <v>perdu</v>
      </c>
    </row>
    <row r="58" spans="1:11" ht="16.5" customHeight="1" thickBot="1">
      <c r="A58" s="72" t="s">
        <v>62</v>
      </c>
      <c r="B58" s="5">
        <v>12</v>
      </c>
      <c r="C58" s="3">
        <v>8</v>
      </c>
      <c r="D58" s="18">
        <f>IF(AND(B58&gt;C58,B58+C58&gt;0),3,IF(AND(B58&lt;C58,B58+C58&gt;0),1,IF(AND(B58=C58,B58+C58&gt;0),2,0)))</f>
        <v>3</v>
      </c>
      <c r="E58" s="13">
        <f t="shared" si="22"/>
        <v>1</v>
      </c>
      <c r="F58" s="13">
        <f t="shared" si="23"/>
        <v>0</v>
      </c>
      <c r="G58" s="13">
        <f t="shared" si="24"/>
        <v>0</v>
      </c>
      <c r="H58" s="13"/>
      <c r="K58" s="44" t="str">
        <f t="shared" si="10"/>
        <v>gagné</v>
      </c>
    </row>
    <row r="59" spans="1:11" ht="16.5" customHeight="1">
      <c r="A59" s="94" t="s">
        <v>56</v>
      </c>
      <c r="B59" s="5">
        <v>0</v>
      </c>
      <c r="C59" s="3">
        <v>13</v>
      </c>
      <c r="D59" s="18">
        <f>IF(AND(B59&gt;C59,B59+C59&gt;0),3,IF(AND(B59&lt;C59,B59+C59&gt;0),1,IF(AND(B59=C59,B59+C59&gt;0),2,0)))</f>
        <v>1</v>
      </c>
      <c r="E59" s="13">
        <f t="shared" si="22"/>
        <v>0</v>
      </c>
      <c r="F59" s="13">
        <f t="shared" si="23"/>
        <v>0</v>
      </c>
      <c r="G59" s="13">
        <f t="shared" si="24"/>
        <v>1</v>
      </c>
      <c r="H59" s="13"/>
      <c r="J59" s="41">
        <f t="shared" si="9"/>
        <v>0</v>
      </c>
      <c r="K59" s="44" t="str">
        <f t="shared" si="10"/>
        <v>perdu</v>
      </c>
    </row>
    <row r="60" spans="1:11" ht="16.5" customHeight="1">
      <c r="A60" s="95" t="s">
        <v>58</v>
      </c>
      <c r="B60" s="5">
        <v>8</v>
      </c>
      <c r="C60" s="3">
        <v>12</v>
      </c>
      <c r="D60" s="18">
        <f t="shared" si="21"/>
        <v>1</v>
      </c>
      <c r="E60" s="13">
        <f t="shared" si="22"/>
        <v>0</v>
      </c>
      <c r="F60" s="13">
        <f t="shared" si="23"/>
        <v>0</v>
      </c>
      <c r="G60" s="13">
        <f t="shared" si="24"/>
        <v>1</v>
      </c>
      <c r="H60" s="13"/>
      <c r="J60" s="41">
        <f t="shared" si="9"/>
        <v>0</v>
      </c>
      <c r="K60" s="44" t="str">
        <f t="shared" si="10"/>
        <v>perdu</v>
      </c>
    </row>
    <row r="61" spans="1:11" ht="16.5" customHeight="1">
      <c r="A61" s="95" t="s">
        <v>49</v>
      </c>
      <c r="B61" s="5">
        <v>13</v>
      </c>
      <c r="C61" s="5">
        <v>0</v>
      </c>
      <c r="D61" s="18">
        <f t="shared" si="21"/>
        <v>3</v>
      </c>
      <c r="E61" s="13">
        <f aca="true" t="shared" si="25" ref="E61:E66">IF(D61=3,1,)</f>
        <v>1</v>
      </c>
      <c r="F61" s="13">
        <f t="shared" si="23"/>
        <v>0</v>
      </c>
      <c r="G61" s="13">
        <f t="shared" si="24"/>
        <v>0</v>
      </c>
      <c r="H61" s="13"/>
      <c r="J61" s="41">
        <f t="shared" si="9"/>
        <v>0</v>
      </c>
      <c r="K61" s="44" t="str">
        <f t="shared" si="10"/>
        <v>gagné</v>
      </c>
    </row>
    <row r="62" spans="1:11" ht="16.5" customHeight="1">
      <c r="A62" s="95" t="s">
        <v>60</v>
      </c>
      <c r="B62" s="5">
        <v>6</v>
      </c>
      <c r="C62" s="3">
        <v>14</v>
      </c>
      <c r="D62" s="18">
        <f t="shared" si="21"/>
        <v>1</v>
      </c>
      <c r="E62" s="13">
        <f t="shared" si="25"/>
        <v>0</v>
      </c>
      <c r="F62" s="13">
        <f t="shared" si="23"/>
        <v>0</v>
      </c>
      <c r="G62" s="13">
        <f t="shared" si="24"/>
        <v>1</v>
      </c>
      <c r="H62" s="13"/>
      <c r="J62" s="41">
        <f t="shared" si="9"/>
        <v>0</v>
      </c>
      <c r="K62" s="44" t="str">
        <f t="shared" si="10"/>
        <v>perdu</v>
      </c>
    </row>
    <row r="63" spans="1:11" ht="16.5" customHeight="1" thickBot="1">
      <c r="A63" s="96" t="s">
        <v>63</v>
      </c>
      <c r="B63" s="5">
        <v>14</v>
      </c>
      <c r="C63" s="3">
        <v>6</v>
      </c>
      <c r="D63" s="18">
        <f t="shared" si="21"/>
        <v>3</v>
      </c>
      <c r="E63" s="13">
        <f t="shared" si="25"/>
        <v>1</v>
      </c>
      <c r="F63" s="13">
        <f t="shared" si="23"/>
        <v>0</v>
      </c>
      <c r="G63" s="13">
        <f t="shared" si="24"/>
        <v>0</v>
      </c>
      <c r="H63" s="13"/>
      <c r="J63" s="41">
        <f t="shared" si="9"/>
        <v>0</v>
      </c>
      <c r="K63" s="44" t="str">
        <f t="shared" si="10"/>
        <v>gagné</v>
      </c>
    </row>
    <row r="64" spans="1:11" ht="16.5" customHeight="1">
      <c r="A64" s="2"/>
      <c r="B64" s="5"/>
      <c r="C64" s="5"/>
      <c r="D64" s="18">
        <f t="shared" si="21"/>
        <v>0</v>
      </c>
      <c r="E64" s="13">
        <f t="shared" si="25"/>
        <v>0</v>
      </c>
      <c r="F64" s="13">
        <f t="shared" si="23"/>
        <v>0</v>
      </c>
      <c r="G64" s="13">
        <f t="shared" si="24"/>
        <v>0</v>
      </c>
      <c r="H64" s="13"/>
      <c r="J64" s="41">
        <f t="shared" si="9"/>
        <v>0</v>
      </c>
      <c r="K64" s="44">
        <f t="shared" si="10"/>
        <v>0</v>
      </c>
    </row>
    <row r="65" spans="1:11" ht="16.5" customHeight="1">
      <c r="A65" s="4"/>
      <c r="B65" s="5"/>
      <c r="C65" s="5"/>
      <c r="D65" s="18">
        <f t="shared" si="21"/>
        <v>0</v>
      </c>
      <c r="E65" s="13">
        <f t="shared" si="25"/>
        <v>0</v>
      </c>
      <c r="F65" s="13">
        <f t="shared" si="23"/>
        <v>0</v>
      </c>
      <c r="G65" s="13">
        <f t="shared" si="24"/>
        <v>0</v>
      </c>
      <c r="H65" s="13"/>
      <c r="J65" s="41">
        <f t="shared" si="9"/>
        <v>0</v>
      </c>
      <c r="K65" s="44">
        <f t="shared" si="10"/>
        <v>0</v>
      </c>
    </row>
    <row r="66" spans="1:11" ht="16.5" customHeight="1">
      <c r="A66" s="4"/>
      <c r="B66" s="5"/>
      <c r="C66" s="5"/>
      <c r="D66" s="18">
        <f t="shared" si="21"/>
        <v>0</v>
      </c>
      <c r="E66" s="13">
        <f t="shared" si="25"/>
        <v>0</v>
      </c>
      <c r="F66" s="13">
        <f t="shared" si="23"/>
        <v>0</v>
      </c>
      <c r="G66" s="13">
        <f t="shared" si="24"/>
        <v>0</v>
      </c>
      <c r="H66" s="13"/>
      <c r="J66" s="41">
        <f t="shared" si="9"/>
        <v>0</v>
      </c>
      <c r="K66" s="44">
        <f t="shared" si="10"/>
        <v>0</v>
      </c>
    </row>
    <row r="67" spans="1:11" ht="16.5" customHeight="1">
      <c r="A67" s="35"/>
      <c r="B67" s="24">
        <f aca="true" t="shared" si="26" ref="B67:H67">SUM(B54:B66)</f>
        <v>93</v>
      </c>
      <c r="C67" s="24">
        <f t="shared" si="26"/>
        <v>93</v>
      </c>
      <c r="D67" s="24">
        <f t="shared" si="26"/>
        <v>20</v>
      </c>
      <c r="E67" s="24">
        <f t="shared" si="26"/>
        <v>5</v>
      </c>
      <c r="F67" s="24">
        <f t="shared" si="26"/>
        <v>0</v>
      </c>
      <c r="G67" s="24">
        <f t="shared" si="26"/>
        <v>5</v>
      </c>
      <c r="H67" s="24">
        <f t="shared" si="26"/>
        <v>0</v>
      </c>
      <c r="K67" s="44"/>
    </row>
    <row r="68" spans="1:11" ht="16.5" customHeight="1" thickBot="1">
      <c r="A68" s="35"/>
      <c r="B68" s="24"/>
      <c r="C68" s="24"/>
      <c r="D68" s="25"/>
      <c r="E68" s="25"/>
      <c r="F68" s="25"/>
      <c r="G68" s="25"/>
      <c r="H68" s="36"/>
      <c r="K68" s="45"/>
    </row>
    <row r="69" spans="1:11" ht="16.5" customHeight="1" thickBot="1">
      <c r="A69" s="132" t="s">
        <v>17</v>
      </c>
      <c r="B69" s="133"/>
      <c r="C69" s="133"/>
      <c r="D69" s="133"/>
      <c r="E69" s="133"/>
      <c r="F69" s="133"/>
      <c r="G69" s="133"/>
      <c r="H69" s="134"/>
      <c r="I69" s="46"/>
      <c r="J69" s="47"/>
      <c r="K69" s="52"/>
    </row>
    <row r="70" spans="1:11" ht="16.5" customHeight="1" thickBot="1">
      <c r="A70" s="27" t="s">
        <v>0</v>
      </c>
      <c r="B70" s="28" t="s">
        <v>2</v>
      </c>
      <c r="C70" s="28" t="s">
        <v>3</v>
      </c>
      <c r="D70" s="29" t="s">
        <v>1</v>
      </c>
      <c r="E70" s="30" t="s">
        <v>23</v>
      </c>
      <c r="F70" s="30"/>
      <c r="G70" s="30"/>
      <c r="H70" s="30" t="s">
        <v>19</v>
      </c>
      <c r="K70" s="51"/>
    </row>
    <row r="71" spans="1:11" ht="16.5" customHeight="1">
      <c r="A71" s="69" t="s">
        <v>55</v>
      </c>
      <c r="B71" s="5">
        <v>14</v>
      </c>
      <c r="C71" s="5">
        <v>6</v>
      </c>
      <c r="D71" s="18">
        <f>IF(AND(B71&gt;C71,B71+C71&gt;0),3,IF(AND(B71&lt;C71,B71+C71&gt;0),1,IF(AND(B71=C71,B71+C71&gt;0),2,0)))</f>
        <v>3</v>
      </c>
      <c r="E71" s="13">
        <f aca="true" t="shared" si="27" ref="E71:E77">IF(D71=3,1,)</f>
        <v>1</v>
      </c>
      <c r="F71" s="13">
        <f>IF(D71=2,1,)</f>
        <v>0</v>
      </c>
      <c r="G71" s="13">
        <f>IF(D71=1,1,)</f>
        <v>0</v>
      </c>
      <c r="H71" s="13"/>
      <c r="J71" s="41">
        <f t="shared" si="9"/>
        <v>0</v>
      </c>
      <c r="K71" s="44" t="str">
        <f t="shared" si="10"/>
        <v>gagné</v>
      </c>
    </row>
    <row r="72" spans="1:11" ht="16.5" customHeight="1">
      <c r="A72" s="72" t="s">
        <v>59</v>
      </c>
      <c r="B72" s="5">
        <v>10</v>
      </c>
      <c r="C72" s="5">
        <v>10</v>
      </c>
      <c r="D72" s="18">
        <f aca="true" t="shared" si="28" ref="D72:D83">IF(AND(B72&gt;C72,B72+C72&gt;0),3,IF(AND(B72&lt;C72,B72+C72&gt;0),1,IF(AND(B72=C72,B72+C72&gt;0),2,0)))</f>
        <v>2</v>
      </c>
      <c r="E72" s="13">
        <f t="shared" si="27"/>
        <v>0</v>
      </c>
      <c r="F72" s="13">
        <f aca="true" t="shared" si="29" ref="F72:F83">IF(D72=2,1,)</f>
        <v>1</v>
      </c>
      <c r="G72" s="13">
        <f aca="true" t="shared" si="30" ref="G72:G83">IF(D72=1,1,)</f>
        <v>0</v>
      </c>
      <c r="H72" s="13"/>
      <c r="J72" s="41">
        <f t="shared" si="9"/>
        <v>1</v>
      </c>
      <c r="K72" s="44" t="str">
        <f t="shared" si="10"/>
        <v>nul</v>
      </c>
    </row>
    <row r="73" spans="1:11" ht="16.5" customHeight="1">
      <c r="A73" s="72" t="s">
        <v>57</v>
      </c>
      <c r="B73" s="5">
        <v>12</v>
      </c>
      <c r="C73" s="5">
        <v>8</v>
      </c>
      <c r="D73" s="18">
        <f t="shared" si="28"/>
        <v>3</v>
      </c>
      <c r="E73" s="13">
        <f t="shared" si="27"/>
        <v>1</v>
      </c>
      <c r="F73" s="13">
        <f t="shared" si="29"/>
        <v>0</v>
      </c>
      <c r="G73" s="13">
        <f t="shared" si="30"/>
        <v>0</v>
      </c>
      <c r="H73" s="13"/>
      <c r="K73" s="44" t="str">
        <f t="shared" si="10"/>
        <v>gagné</v>
      </c>
    </row>
    <row r="74" spans="1:11" ht="16.5" customHeight="1">
      <c r="A74" s="72" t="s">
        <v>61</v>
      </c>
      <c r="B74" s="5">
        <v>12</v>
      </c>
      <c r="C74" s="5">
        <v>8</v>
      </c>
      <c r="D74" s="18">
        <f t="shared" si="28"/>
        <v>3</v>
      </c>
      <c r="E74" s="13">
        <f t="shared" si="27"/>
        <v>1</v>
      </c>
      <c r="F74" s="13">
        <f t="shared" si="29"/>
        <v>0</v>
      </c>
      <c r="G74" s="13">
        <f t="shared" si="30"/>
        <v>0</v>
      </c>
      <c r="H74" s="13"/>
      <c r="K74" s="44" t="str">
        <f t="shared" si="10"/>
        <v>gagné</v>
      </c>
    </row>
    <row r="75" spans="1:11" ht="16.5" customHeight="1" thickBot="1">
      <c r="A75" s="72" t="s">
        <v>62</v>
      </c>
      <c r="B75" s="5">
        <v>8</v>
      </c>
      <c r="C75" s="3">
        <v>12</v>
      </c>
      <c r="D75" s="18">
        <f t="shared" si="28"/>
        <v>1</v>
      </c>
      <c r="E75" s="13">
        <f t="shared" si="27"/>
        <v>0</v>
      </c>
      <c r="F75" s="13">
        <f t="shared" si="29"/>
        <v>0</v>
      </c>
      <c r="G75" s="13">
        <f t="shared" si="30"/>
        <v>1</v>
      </c>
      <c r="H75" s="13"/>
      <c r="K75" s="44" t="str">
        <f t="shared" si="10"/>
        <v>perdu</v>
      </c>
    </row>
    <row r="76" spans="1:11" ht="16.5" customHeight="1">
      <c r="A76" s="94" t="s">
        <v>56</v>
      </c>
      <c r="B76" s="5">
        <v>10</v>
      </c>
      <c r="C76" s="3">
        <v>10</v>
      </c>
      <c r="D76" s="18">
        <f t="shared" si="28"/>
        <v>2</v>
      </c>
      <c r="E76" s="13">
        <f t="shared" si="27"/>
        <v>0</v>
      </c>
      <c r="F76" s="13">
        <f t="shared" si="29"/>
        <v>1</v>
      </c>
      <c r="G76" s="13">
        <f t="shared" si="30"/>
        <v>0</v>
      </c>
      <c r="H76" s="13"/>
      <c r="K76" s="44" t="str">
        <f t="shared" si="10"/>
        <v>nul</v>
      </c>
    </row>
    <row r="77" spans="1:11" ht="16.5" customHeight="1">
      <c r="A77" s="95" t="s">
        <v>58</v>
      </c>
      <c r="B77" s="5">
        <v>8</v>
      </c>
      <c r="C77" s="3">
        <v>12</v>
      </c>
      <c r="D77" s="18">
        <f t="shared" si="28"/>
        <v>1</v>
      </c>
      <c r="E77" s="13">
        <f t="shared" si="27"/>
        <v>0</v>
      </c>
      <c r="F77" s="13">
        <f t="shared" si="29"/>
        <v>0</v>
      </c>
      <c r="G77" s="13">
        <f t="shared" si="30"/>
        <v>1</v>
      </c>
      <c r="H77" s="13"/>
      <c r="J77" s="41">
        <f t="shared" si="9"/>
        <v>0</v>
      </c>
      <c r="K77" s="44" t="str">
        <f t="shared" si="10"/>
        <v>perdu</v>
      </c>
    </row>
    <row r="78" spans="1:11" ht="16.5" customHeight="1">
      <c r="A78" s="95" t="s">
        <v>49</v>
      </c>
      <c r="B78" s="5">
        <v>4</v>
      </c>
      <c r="C78" s="5">
        <v>16</v>
      </c>
      <c r="D78" s="18">
        <f t="shared" si="28"/>
        <v>1</v>
      </c>
      <c r="E78" s="13">
        <f aca="true" t="shared" si="31" ref="E78:E83">IF(D78=3,1,)</f>
        <v>0</v>
      </c>
      <c r="F78" s="13">
        <f t="shared" si="29"/>
        <v>0</v>
      </c>
      <c r="G78" s="13">
        <f t="shared" si="30"/>
        <v>1</v>
      </c>
      <c r="H78" s="13"/>
      <c r="J78" s="41">
        <f t="shared" si="9"/>
        <v>0</v>
      </c>
      <c r="K78" s="44" t="str">
        <f t="shared" si="10"/>
        <v>perdu</v>
      </c>
    </row>
    <row r="79" spans="1:11" ht="16.5" customHeight="1">
      <c r="A79" s="95" t="s">
        <v>60</v>
      </c>
      <c r="B79" s="5">
        <v>6</v>
      </c>
      <c r="C79" s="3">
        <v>14</v>
      </c>
      <c r="D79" s="18">
        <f t="shared" si="28"/>
        <v>1</v>
      </c>
      <c r="E79" s="13">
        <f t="shared" si="31"/>
        <v>0</v>
      </c>
      <c r="F79" s="13">
        <f t="shared" si="29"/>
        <v>0</v>
      </c>
      <c r="G79" s="13">
        <f t="shared" si="30"/>
        <v>1</v>
      </c>
      <c r="H79" s="13"/>
      <c r="J79" s="41">
        <f t="shared" si="9"/>
        <v>0</v>
      </c>
      <c r="K79" s="44" t="str">
        <f t="shared" si="10"/>
        <v>perdu</v>
      </c>
    </row>
    <row r="80" spans="1:11" ht="16.5" customHeight="1" thickBot="1">
      <c r="A80" s="96" t="s">
        <v>63</v>
      </c>
      <c r="B80" s="5">
        <v>16</v>
      </c>
      <c r="C80" s="3">
        <v>4</v>
      </c>
      <c r="D80" s="18">
        <f t="shared" si="28"/>
        <v>3</v>
      </c>
      <c r="E80" s="13">
        <f t="shared" si="31"/>
        <v>1</v>
      </c>
      <c r="F80" s="13">
        <f t="shared" si="29"/>
        <v>0</v>
      </c>
      <c r="G80" s="13">
        <f t="shared" si="30"/>
        <v>0</v>
      </c>
      <c r="H80" s="13"/>
      <c r="J80" s="41">
        <f t="shared" si="9"/>
        <v>0</v>
      </c>
      <c r="K80" s="44" t="str">
        <f t="shared" si="10"/>
        <v>gagné</v>
      </c>
    </row>
    <row r="81" spans="1:11" ht="16.5" customHeight="1">
      <c r="A81" s="2"/>
      <c r="B81" s="5"/>
      <c r="C81" s="5"/>
      <c r="D81" s="18">
        <f t="shared" si="28"/>
        <v>0</v>
      </c>
      <c r="E81" s="13">
        <f t="shared" si="31"/>
        <v>0</v>
      </c>
      <c r="F81" s="13">
        <f t="shared" si="29"/>
        <v>0</v>
      </c>
      <c r="G81" s="13">
        <f t="shared" si="30"/>
        <v>0</v>
      </c>
      <c r="H81" s="13"/>
      <c r="J81" s="41">
        <f t="shared" si="9"/>
        <v>0</v>
      </c>
      <c r="K81" s="44">
        <f t="shared" si="10"/>
        <v>0</v>
      </c>
    </row>
    <row r="82" spans="1:11" ht="16.5" customHeight="1">
      <c r="A82" s="4"/>
      <c r="B82" s="5"/>
      <c r="C82" s="5"/>
      <c r="D82" s="18">
        <f t="shared" si="28"/>
        <v>0</v>
      </c>
      <c r="E82" s="13">
        <f t="shared" si="31"/>
        <v>0</v>
      </c>
      <c r="F82" s="13">
        <f t="shared" si="29"/>
        <v>0</v>
      </c>
      <c r="G82" s="13">
        <f t="shared" si="30"/>
        <v>0</v>
      </c>
      <c r="H82" s="13"/>
      <c r="J82" s="41">
        <f t="shared" si="9"/>
        <v>0</v>
      </c>
      <c r="K82" s="44">
        <f t="shared" si="10"/>
        <v>0</v>
      </c>
    </row>
    <row r="83" spans="1:11" ht="16.5" customHeight="1">
      <c r="A83" s="4"/>
      <c r="B83" s="5"/>
      <c r="C83" s="5"/>
      <c r="D83" s="18">
        <f t="shared" si="28"/>
        <v>0</v>
      </c>
      <c r="E83" s="13">
        <f t="shared" si="31"/>
        <v>0</v>
      </c>
      <c r="F83" s="13">
        <f t="shared" si="29"/>
        <v>0</v>
      </c>
      <c r="G83" s="13">
        <f t="shared" si="30"/>
        <v>0</v>
      </c>
      <c r="H83" s="13"/>
      <c r="J83" s="41">
        <f t="shared" si="9"/>
        <v>0</v>
      </c>
      <c r="K83" s="44">
        <f t="shared" si="10"/>
        <v>0</v>
      </c>
    </row>
    <row r="84" spans="1:11" ht="16.5" customHeight="1">
      <c r="A84" s="35"/>
      <c r="B84" s="24">
        <f>SUM(B71:B83)</f>
        <v>100</v>
      </c>
      <c r="C84" s="24">
        <f>SUM(C71:C83)</f>
        <v>100</v>
      </c>
      <c r="D84" s="25"/>
      <c r="E84" s="25"/>
      <c r="F84" s="25"/>
      <c r="G84" s="25"/>
      <c r="H84" s="36">
        <f>SUM(H71:H82)</f>
        <v>0</v>
      </c>
      <c r="K84" s="44"/>
    </row>
    <row r="85" spans="1:11" ht="16.5" customHeight="1" thickBot="1">
      <c r="A85" s="35"/>
      <c r="B85" s="24"/>
      <c r="C85" s="24"/>
      <c r="D85" s="25"/>
      <c r="E85" s="25"/>
      <c r="F85" s="25"/>
      <c r="G85" s="25"/>
      <c r="H85" s="36"/>
      <c r="K85" s="45"/>
    </row>
    <row r="86" spans="1:11" ht="16.5" customHeight="1" thickBot="1">
      <c r="A86" s="132" t="s">
        <v>44</v>
      </c>
      <c r="B86" s="133"/>
      <c r="C86" s="133"/>
      <c r="D86" s="133"/>
      <c r="E86" s="133"/>
      <c r="F86" s="133"/>
      <c r="G86" s="133"/>
      <c r="H86" s="134"/>
      <c r="I86" s="46"/>
      <c r="J86" s="47"/>
      <c r="K86" s="52"/>
    </row>
    <row r="87" spans="1:11" ht="16.5" customHeight="1" thickBot="1">
      <c r="A87" s="27" t="s">
        <v>0</v>
      </c>
      <c r="B87" s="28" t="s">
        <v>2</v>
      </c>
      <c r="C87" s="28" t="s">
        <v>3</v>
      </c>
      <c r="D87" s="29" t="s">
        <v>1</v>
      </c>
      <c r="E87" s="30" t="s">
        <v>23</v>
      </c>
      <c r="F87" s="30"/>
      <c r="G87" s="30"/>
      <c r="H87" s="30" t="s">
        <v>19</v>
      </c>
      <c r="K87" s="51"/>
    </row>
    <row r="88" spans="1:11" ht="16.5" customHeight="1">
      <c r="A88" s="69" t="s">
        <v>55</v>
      </c>
      <c r="B88" s="5"/>
      <c r="C88" s="5"/>
      <c r="D88" s="18">
        <f aca="true" t="shared" si="32" ref="D88:D93">IF(AND(B88&gt;C88,B88+C88&gt;0),3,IF(AND(B88&lt;C88,B88+C88&gt;0),1,IF(AND(B88=C88,B88+C88&gt;0),2,0)))</f>
        <v>0</v>
      </c>
      <c r="E88" s="13">
        <f aca="true" t="shared" si="33" ref="E88:E94">IF(D88=3,1,)</f>
        <v>0</v>
      </c>
      <c r="F88" s="13">
        <f>IF(D88=2,1,)</f>
        <v>0</v>
      </c>
      <c r="G88" s="13">
        <f>IF(D88=1,1,)</f>
        <v>0</v>
      </c>
      <c r="H88" s="13"/>
      <c r="J88" s="41">
        <f t="shared" si="9"/>
        <v>0</v>
      </c>
      <c r="K88" s="44">
        <f t="shared" si="10"/>
        <v>0</v>
      </c>
    </row>
    <row r="89" spans="1:11" ht="16.5" customHeight="1">
      <c r="A89" s="72" t="s">
        <v>59</v>
      </c>
      <c r="B89" s="5"/>
      <c r="C89" s="5"/>
      <c r="D89" s="18">
        <f t="shared" si="32"/>
        <v>0</v>
      </c>
      <c r="E89" s="13">
        <f t="shared" si="33"/>
        <v>0</v>
      </c>
      <c r="F89" s="13">
        <f aca="true" t="shared" si="34" ref="F89:F100">IF(D89=2,1,)</f>
        <v>0</v>
      </c>
      <c r="G89" s="13">
        <f aca="true" t="shared" si="35" ref="G89:G100">IF(D89=1,1,)</f>
        <v>0</v>
      </c>
      <c r="H89" s="13"/>
      <c r="J89" s="41">
        <f t="shared" si="9"/>
        <v>0</v>
      </c>
      <c r="K89" s="44">
        <f t="shared" si="10"/>
        <v>0</v>
      </c>
    </row>
    <row r="90" spans="1:11" ht="16.5" customHeight="1">
      <c r="A90" s="72" t="s">
        <v>57</v>
      </c>
      <c r="B90" s="5"/>
      <c r="C90" s="5"/>
      <c r="D90" s="18">
        <f t="shared" si="32"/>
        <v>0</v>
      </c>
      <c r="E90" s="13">
        <f t="shared" si="33"/>
        <v>0</v>
      </c>
      <c r="F90" s="13">
        <f t="shared" si="34"/>
        <v>0</v>
      </c>
      <c r="G90" s="13">
        <f t="shared" si="35"/>
        <v>0</v>
      </c>
      <c r="H90" s="13"/>
      <c r="J90" s="41">
        <f aca="true" t="shared" si="36" ref="J90:J147">SUM(IF(D90=2,1))</f>
        <v>0</v>
      </c>
      <c r="K90" s="44">
        <f aca="true" t="shared" si="37" ref="K90:K148">IF(AND(B90&gt;C90,B90+C90&gt;0),"gagné",IF(AND(B90&lt;C90,B90+C90&gt;0),"perdu",IF(AND(B90=C90,B90+C90&gt;0),"nul",0)))</f>
        <v>0</v>
      </c>
    </row>
    <row r="91" spans="1:11" ht="16.5" customHeight="1">
      <c r="A91" s="72" t="s">
        <v>61</v>
      </c>
      <c r="B91" s="5"/>
      <c r="C91" s="5"/>
      <c r="D91" s="18">
        <f t="shared" si="32"/>
        <v>0</v>
      </c>
      <c r="E91" s="13">
        <f t="shared" si="33"/>
        <v>0</v>
      </c>
      <c r="F91" s="13">
        <f t="shared" si="34"/>
        <v>0</v>
      </c>
      <c r="G91" s="13">
        <f t="shared" si="35"/>
        <v>0</v>
      </c>
      <c r="H91" s="13"/>
      <c r="K91" s="44">
        <f t="shared" si="37"/>
        <v>0</v>
      </c>
    </row>
    <row r="92" spans="1:11" ht="16.5" customHeight="1" thickBot="1">
      <c r="A92" s="72" t="s">
        <v>62</v>
      </c>
      <c r="B92" s="5"/>
      <c r="C92" s="3"/>
      <c r="D92" s="18">
        <f t="shared" si="32"/>
        <v>0</v>
      </c>
      <c r="E92" s="13">
        <f t="shared" si="33"/>
        <v>0</v>
      </c>
      <c r="F92" s="13">
        <f t="shared" si="34"/>
        <v>0</v>
      </c>
      <c r="G92" s="13">
        <f t="shared" si="35"/>
        <v>0</v>
      </c>
      <c r="H92" s="13"/>
      <c r="K92" s="44">
        <f t="shared" si="37"/>
        <v>0</v>
      </c>
    </row>
    <row r="93" spans="1:11" ht="16.5" customHeight="1">
      <c r="A93" s="94" t="s">
        <v>56</v>
      </c>
      <c r="B93" s="5"/>
      <c r="C93" s="3"/>
      <c r="D93" s="18">
        <f t="shared" si="32"/>
        <v>0</v>
      </c>
      <c r="E93" s="13">
        <f t="shared" si="33"/>
        <v>0</v>
      </c>
      <c r="F93" s="13">
        <f t="shared" si="34"/>
        <v>0</v>
      </c>
      <c r="G93" s="13">
        <f t="shared" si="35"/>
        <v>0</v>
      </c>
      <c r="H93" s="13"/>
      <c r="K93" s="44">
        <f t="shared" si="37"/>
        <v>0</v>
      </c>
    </row>
    <row r="94" spans="1:11" ht="16.5" customHeight="1">
      <c r="A94" s="95" t="s">
        <v>58</v>
      </c>
      <c r="B94" s="5"/>
      <c r="C94" s="3"/>
      <c r="D94" s="18">
        <f aca="true" t="shared" si="38" ref="D94:D100">IF(AND(B94&gt;C94,B94+C94&gt;0),3,IF(AND(B94&lt;C94,B94+C94&gt;0),1,IF(AND(B94=C94,B94+C94&gt;0),2,0)))</f>
        <v>0</v>
      </c>
      <c r="E94" s="13">
        <f t="shared" si="33"/>
        <v>0</v>
      </c>
      <c r="F94" s="13">
        <f t="shared" si="34"/>
        <v>0</v>
      </c>
      <c r="G94" s="13">
        <f t="shared" si="35"/>
        <v>0</v>
      </c>
      <c r="H94" s="13"/>
      <c r="K94" s="44">
        <f t="shared" si="37"/>
        <v>0</v>
      </c>
    </row>
    <row r="95" spans="1:11" ht="16.5" customHeight="1">
      <c r="A95" s="95" t="s">
        <v>49</v>
      </c>
      <c r="B95" s="5"/>
      <c r="C95" s="5"/>
      <c r="D95" s="18">
        <f t="shared" si="38"/>
        <v>0</v>
      </c>
      <c r="E95" s="13">
        <f aca="true" t="shared" si="39" ref="E95:E100">IF(D95=3,1,)</f>
        <v>0</v>
      </c>
      <c r="F95" s="13">
        <f t="shared" si="34"/>
        <v>0</v>
      </c>
      <c r="G95" s="13">
        <f t="shared" si="35"/>
        <v>0</v>
      </c>
      <c r="H95" s="13"/>
      <c r="J95" s="41">
        <f t="shared" si="36"/>
        <v>0</v>
      </c>
      <c r="K95" s="44">
        <f t="shared" si="37"/>
        <v>0</v>
      </c>
    </row>
    <row r="96" spans="1:11" ht="16.5" customHeight="1">
      <c r="A96" s="95" t="s">
        <v>60</v>
      </c>
      <c r="B96" s="5"/>
      <c r="C96" s="3"/>
      <c r="D96" s="18">
        <f t="shared" si="38"/>
        <v>0</v>
      </c>
      <c r="E96" s="13">
        <f t="shared" si="39"/>
        <v>0</v>
      </c>
      <c r="F96" s="13">
        <f t="shared" si="34"/>
        <v>0</v>
      </c>
      <c r="G96" s="13">
        <f t="shared" si="35"/>
        <v>0</v>
      </c>
      <c r="H96" s="13"/>
      <c r="J96" s="41">
        <f t="shared" si="36"/>
        <v>0</v>
      </c>
      <c r="K96" s="44">
        <f t="shared" si="37"/>
        <v>0</v>
      </c>
    </row>
    <row r="97" spans="1:11" ht="16.5" customHeight="1" thickBot="1">
      <c r="A97" s="96" t="s">
        <v>63</v>
      </c>
      <c r="B97" s="5"/>
      <c r="C97" s="3"/>
      <c r="D97" s="18">
        <f t="shared" si="38"/>
        <v>0</v>
      </c>
      <c r="E97" s="13">
        <f t="shared" si="39"/>
        <v>0</v>
      </c>
      <c r="F97" s="13">
        <f t="shared" si="34"/>
        <v>0</v>
      </c>
      <c r="G97" s="13">
        <f t="shared" si="35"/>
        <v>0</v>
      </c>
      <c r="H97" s="13"/>
      <c r="J97" s="41">
        <f t="shared" si="36"/>
        <v>0</v>
      </c>
      <c r="K97" s="44">
        <f t="shared" si="37"/>
        <v>0</v>
      </c>
    </row>
    <row r="98" spans="1:11" ht="16.5" customHeight="1">
      <c r="A98" s="2"/>
      <c r="B98" s="5"/>
      <c r="C98" s="5"/>
      <c r="D98" s="18">
        <f t="shared" si="38"/>
        <v>0</v>
      </c>
      <c r="E98" s="13">
        <f t="shared" si="39"/>
        <v>0</v>
      </c>
      <c r="F98" s="13">
        <f t="shared" si="34"/>
        <v>0</v>
      </c>
      <c r="G98" s="13">
        <f t="shared" si="35"/>
        <v>0</v>
      </c>
      <c r="H98" s="13"/>
      <c r="J98" s="41">
        <f t="shared" si="36"/>
        <v>0</v>
      </c>
      <c r="K98" s="44">
        <f t="shared" si="37"/>
        <v>0</v>
      </c>
    </row>
    <row r="99" spans="1:11" ht="16.5" customHeight="1">
      <c r="A99" s="4"/>
      <c r="B99" s="5"/>
      <c r="C99" s="5"/>
      <c r="D99" s="18">
        <f t="shared" si="38"/>
        <v>0</v>
      </c>
      <c r="E99" s="13">
        <f t="shared" si="39"/>
        <v>0</v>
      </c>
      <c r="F99" s="13">
        <f t="shared" si="34"/>
        <v>0</v>
      </c>
      <c r="G99" s="13">
        <f t="shared" si="35"/>
        <v>0</v>
      </c>
      <c r="H99" s="13"/>
      <c r="J99" s="41">
        <f t="shared" si="36"/>
        <v>0</v>
      </c>
      <c r="K99" s="44">
        <f t="shared" si="37"/>
        <v>0</v>
      </c>
    </row>
    <row r="100" spans="1:11" ht="16.5" customHeight="1">
      <c r="A100" s="4"/>
      <c r="B100" s="5"/>
      <c r="C100" s="5"/>
      <c r="D100" s="18">
        <f t="shared" si="38"/>
        <v>0</v>
      </c>
      <c r="E100" s="13">
        <f t="shared" si="39"/>
        <v>0</v>
      </c>
      <c r="F100" s="13">
        <f t="shared" si="34"/>
        <v>0</v>
      </c>
      <c r="G100" s="13">
        <f t="shared" si="35"/>
        <v>0</v>
      </c>
      <c r="H100" s="13"/>
      <c r="J100" s="41">
        <f t="shared" si="36"/>
        <v>0</v>
      </c>
      <c r="K100" s="44">
        <f t="shared" si="37"/>
        <v>0</v>
      </c>
    </row>
    <row r="101" spans="1:11" ht="16.5" customHeight="1" thickBot="1">
      <c r="A101" s="35"/>
      <c r="B101" s="24">
        <f>SUM(B88:B100)</f>
        <v>0</v>
      </c>
      <c r="C101" s="24">
        <f>SUM(C88:C100)</f>
        <v>0</v>
      </c>
      <c r="D101" s="25"/>
      <c r="E101" s="25"/>
      <c r="F101" s="25"/>
      <c r="G101" s="25"/>
      <c r="H101" s="36"/>
      <c r="K101" s="45"/>
    </row>
    <row r="102" spans="1:11" ht="16.5" customHeight="1" thickBot="1">
      <c r="A102" s="132" t="s">
        <v>20</v>
      </c>
      <c r="B102" s="133"/>
      <c r="C102" s="133"/>
      <c r="D102" s="133"/>
      <c r="E102" s="133"/>
      <c r="F102" s="133"/>
      <c r="G102" s="133"/>
      <c r="H102" s="134"/>
      <c r="I102" s="46"/>
      <c r="J102" s="47"/>
      <c r="K102" s="52"/>
    </row>
    <row r="103" spans="1:11" ht="16.5" customHeight="1" thickBot="1">
      <c r="A103" s="27" t="s">
        <v>0</v>
      </c>
      <c r="B103" s="28" t="s">
        <v>2</v>
      </c>
      <c r="C103" s="28" t="s">
        <v>3</v>
      </c>
      <c r="D103" s="29" t="s">
        <v>1</v>
      </c>
      <c r="E103" s="30" t="s">
        <v>23</v>
      </c>
      <c r="F103" s="30"/>
      <c r="G103" s="30"/>
      <c r="H103" s="30" t="s">
        <v>19</v>
      </c>
      <c r="K103" s="43"/>
    </row>
    <row r="104" spans="1:11" ht="16.5" customHeight="1">
      <c r="A104" s="69" t="s">
        <v>55</v>
      </c>
      <c r="B104" s="5"/>
      <c r="C104" s="5"/>
      <c r="D104" s="18">
        <f aca="true" t="shared" si="40" ref="D104:D116">IF(AND(B104&gt;C104,B104+C104&gt;0),3,IF(AND(B104&lt;C104,B104+C104&gt;0),1,IF(AND(B104=C104,B104+C104&gt;0),2,0)))</f>
        <v>0</v>
      </c>
      <c r="E104" s="13">
        <f aca="true" t="shared" si="41" ref="E104:E110">IF(D104=3,1,)</f>
        <v>0</v>
      </c>
      <c r="F104" s="13">
        <f>IF(D104=2,1,)</f>
        <v>0</v>
      </c>
      <c r="G104" s="13">
        <f>IF(D104=1,1,)</f>
        <v>0</v>
      </c>
      <c r="H104" s="13"/>
      <c r="J104" s="41">
        <f t="shared" si="36"/>
        <v>0</v>
      </c>
      <c r="K104" s="18">
        <f t="shared" si="37"/>
        <v>0</v>
      </c>
    </row>
    <row r="105" spans="1:11" ht="16.5" customHeight="1">
      <c r="A105" s="72" t="s">
        <v>59</v>
      </c>
      <c r="B105" s="5"/>
      <c r="C105" s="5"/>
      <c r="D105" s="18">
        <f t="shared" si="40"/>
        <v>0</v>
      </c>
      <c r="E105" s="13">
        <f t="shared" si="41"/>
        <v>0</v>
      </c>
      <c r="F105" s="13">
        <f aca="true" t="shared" si="42" ref="F105:F116">IF(D105=2,1,)</f>
        <v>0</v>
      </c>
      <c r="G105" s="13">
        <f aca="true" t="shared" si="43" ref="G105:G116">IF(D105=1,1,)</f>
        <v>0</v>
      </c>
      <c r="H105" s="13"/>
      <c r="J105" s="41">
        <f t="shared" si="36"/>
        <v>0</v>
      </c>
      <c r="K105" s="18">
        <f t="shared" si="37"/>
        <v>0</v>
      </c>
    </row>
    <row r="106" spans="1:11" ht="16.5" customHeight="1">
      <c r="A106" s="72" t="s">
        <v>57</v>
      </c>
      <c r="B106" s="5"/>
      <c r="C106" s="5"/>
      <c r="D106" s="18">
        <f t="shared" si="40"/>
        <v>0</v>
      </c>
      <c r="E106" s="13">
        <f t="shared" si="41"/>
        <v>0</v>
      </c>
      <c r="F106" s="13">
        <f t="shared" si="42"/>
        <v>0</v>
      </c>
      <c r="G106" s="13">
        <f t="shared" si="43"/>
        <v>0</v>
      </c>
      <c r="H106" s="13"/>
      <c r="J106" s="41">
        <f t="shared" si="36"/>
        <v>0</v>
      </c>
      <c r="K106" s="18">
        <f t="shared" si="37"/>
        <v>0</v>
      </c>
    </row>
    <row r="107" spans="1:11" ht="16.5" customHeight="1">
      <c r="A107" s="72" t="s">
        <v>61</v>
      </c>
      <c r="B107" s="5"/>
      <c r="C107" s="5"/>
      <c r="D107" s="18">
        <f>IF(AND(B107&gt;C107,B107+C107&gt;0),3,IF(AND(B107&lt;C107,B107+C107&gt;0),1,IF(AND(B107=C107,B107+C107&gt;0),2,0)))</f>
        <v>0</v>
      </c>
      <c r="E107" s="13">
        <f t="shared" si="41"/>
        <v>0</v>
      </c>
      <c r="F107" s="13">
        <f t="shared" si="42"/>
        <v>0</v>
      </c>
      <c r="G107" s="13">
        <f t="shared" si="43"/>
        <v>0</v>
      </c>
      <c r="H107" s="13"/>
      <c r="K107" s="18">
        <f t="shared" si="37"/>
        <v>0</v>
      </c>
    </row>
    <row r="108" spans="1:11" ht="16.5" customHeight="1" thickBot="1">
      <c r="A108" s="72" t="s">
        <v>62</v>
      </c>
      <c r="B108" s="5"/>
      <c r="C108" s="3"/>
      <c r="D108" s="18">
        <f>IF(AND(B108&gt;C108,B108+C108&gt;0),3,IF(AND(B108&lt;C108,B108+C108&gt;0),1,IF(AND(B108=C108,B108+C108&gt;0),2,0)))</f>
        <v>0</v>
      </c>
      <c r="E108" s="13">
        <f t="shared" si="41"/>
        <v>0</v>
      </c>
      <c r="F108" s="13">
        <f t="shared" si="42"/>
        <v>0</v>
      </c>
      <c r="G108" s="13">
        <f t="shared" si="43"/>
        <v>0</v>
      </c>
      <c r="H108" s="13"/>
      <c r="K108" s="18">
        <f t="shared" si="37"/>
        <v>0</v>
      </c>
    </row>
    <row r="109" spans="1:11" ht="16.5" customHeight="1">
      <c r="A109" s="94" t="s">
        <v>56</v>
      </c>
      <c r="B109" s="5"/>
      <c r="C109" s="3"/>
      <c r="D109" s="18">
        <f>IF(AND(B109&gt;C109,B109+C109&gt;0),3,IF(AND(B109&lt;C109,B109+C109&gt;0),1,IF(AND(B109=C109,B109+C109&gt;0),2,0)))</f>
        <v>0</v>
      </c>
      <c r="E109" s="13">
        <f t="shared" si="41"/>
        <v>0</v>
      </c>
      <c r="F109" s="13">
        <f t="shared" si="42"/>
        <v>0</v>
      </c>
      <c r="G109" s="13">
        <f t="shared" si="43"/>
        <v>0</v>
      </c>
      <c r="H109" s="13"/>
      <c r="K109" s="18">
        <f t="shared" si="37"/>
        <v>0</v>
      </c>
    </row>
    <row r="110" spans="1:11" ht="16.5" customHeight="1">
      <c r="A110" s="95" t="s">
        <v>58</v>
      </c>
      <c r="B110" s="5"/>
      <c r="C110" s="3"/>
      <c r="D110" s="18">
        <f>IF(AND(B110&gt;C110,B110+C110&gt;0),3,IF(AND(B110&lt;C110,B110+C110&gt;0),1,IF(AND(B110=C110,B110+C110&gt;0),2,0)))</f>
        <v>0</v>
      </c>
      <c r="E110" s="13">
        <f t="shared" si="41"/>
        <v>0</v>
      </c>
      <c r="F110" s="13">
        <f t="shared" si="42"/>
        <v>0</v>
      </c>
      <c r="G110" s="13">
        <f t="shared" si="43"/>
        <v>0</v>
      </c>
      <c r="H110" s="13"/>
      <c r="K110" s="18">
        <f t="shared" si="37"/>
        <v>0</v>
      </c>
    </row>
    <row r="111" spans="1:11" ht="16.5" customHeight="1">
      <c r="A111" s="95" t="s">
        <v>49</v>
      </c>
      <c r="B111" s="5"/>
      <c r="C111" s="5"/>
      <c r="D111" s="18">
        <f t="shared" si="40"/>
        <v>0</v>
      </c>
      <c r="E111" s="13">
        <f aca="true" t="shared" si="44" ref="E111:E116">IF(D111=3,1,)</f>
        <v>0</v>
      </c>
      <c r="F111" s="13">
        <f t="shared" si="42"/>
        <v>0</v>
      </c>
      <c r="G111" s="13">
        <f t="shared" si="43"/>
        <v>0</v>
      </c>
      <c r="H111" s="13"/>
      <c r="J111" s="41">
        <f t="shared" si="36"/>
        <v>0</v>
      </c>
      <c r="K111" s="18">
        <f t="shared" si="37"/>
        <v>0</v>
      </c>
    </row>
    <row r="112" spans="1:11" ht="16.5" customHeight="1">
      <c r="A112" s="95" t="s">
        <v>60</v>
      </c>
      <c r="B112" s="5"/>
      <c r="C112" s="5"/>
      <c r="D112" s="18">
        <f t="shared" si="40"/>
        <v>0</v>
      </c>
      <c r="E112" s="13">
        <f t="shared" si="44"/>
        <v>0</v>
      </c>
      <c r="F112" s="13">
        <f t="shared" si="42"/>
        <v>0</v>
      </c>
      <c r="G112" s="13">
        <f t="shared" si="43"/>
        <v>0</v>
      </c>
      <c r="H112" s="13"/>
      <c r="J112" s="41">
        <f t="shared" si="36"/>
        <v>0</v>
      </c>
      <c r="K112" s="18">
        <f t="shared" si="37"/>
        <v>0</v>
      </c>
    </row>
    <row r="113" spans="1:11" ht="16.5" customHeight="1" thickBot="1">
      <c r="A113" s="96" t="s">
        <v>63</v>
      </c>
      <c r="B113" s="5"/>
      <c r="C113" s="5"/>
      <c r="D113" s="18">
        <f t="shared" si="40"/>
        <v>0</v>
      </c>
      <c r="E113" s="13">
        <f t="shared" si="44"/>
        <v>0</v>
      </c>
      <c r="F113" s="13">
        <f t="shared" si="42"/>
        <v>0</v>
      </c>
      <c r="G113" s="13">
        <f t="shared" si="43"/>
        <v>0</v>
      </c>
      <c r="H113" s="13"/>
      <c r="J113" s="41">
        <f t="shared" si="36"/>
        <v>0</v>
      </c>
      <c r="K113" s="18">
        <f t="shared" si="37"/>
        <v>0</v>
      </c>
    </row>
    <row r="114" spans="1:11" ht="16.5" customHeight="1">
      <c r="A114" s="2"/>
      <c r="B114" s="5"/>
      <c r="C114" s="5"/>
      <c r="D114" s="18">
        <f t="shared" si="40"/>
        <v>0</v>
      </c>
      <c r="E114" s="13">
        <f t="shared" si="44"/>
        <v>0</v>
      </c>
      <c r="F114" s="13">
        <f t="shared" si="42"/>
        <v>0</v>
      </c>
      <c r="G114" s="13">
        <f t="shared" si="43"/>
        <v>0</v>
      </c>
      <c r="H114" s="13"/>
      <c r="J114" s="41">
        <f t="shared" si="36"/>
        <v>0</v>
      </c>
      <c r="K114" s="18">
        <f t="shared" si="37"/>
        <v>0</v>
      </c>
    </row>
    <row r="115" spans="1:11" ht="16.5" customHeight="1">
      <c r="A115" s="4"/>
      <c r="B115" s="5"/>
      <c r="C115" s="5"/>
      <c r="D115" s="18">
        <f t="shared" si="40"/>
        <v>0</v>
      </c>
      <c r="E115" s="13">
        <f t="shared" si="44"/>
        <v>0</v>
      </c>
      <c r="F115" s="13">
        <f t="shared" si="42"/>
        <v>0</v>
      </c>
      <c r="G115" s="13">
        <f t="shared" si="43"/>
        <v>0</v>
      </c>
      <c r="H115" s="13"/>
      <c r="J115" s="41">
        <f t="shared" si="36"/>
        <v>0</v>
      </c>
      <c r="K115" s="18">
        <f t="shared" si="37"/>
        <v>0</v>
      </c>
    </row>
    <row r="116" spans="1:11" ht="16.5" customHeight="1">
      <c r="A116" s="4"/>
      <c r="B116" s="5"/>
      <c r="C116" s="5"/>
      <c r="D116" s="18">
        <f t="shared" si="40"/>
        <v>0</v>
      </c>
      <c r="E116" s="13">
        <f t="shared" si="44"/>
        <v>0</v>
      </c>
      <c r="F116" s="13">
        <f t="shared" si="42"/>
        <v>0</v>
      </c>
      <c r="G116" s="13">
        <f t="shared" si="43"/>
        <v>0</v>
      </c>
      <c r="H116" s="13"/>
      <c r="J116" s="41">
        <f t="shared" si="36"/>
        <v>0</v>
      </c>
      <c r="K116" s="18">
        <f t="shared" si="37"/>
        <v>0</v>
      </c>
    </row>
    <row r="117" spans="1:11" ht="16.5" customHeight="1" thickBot="1">
      <c r="A117" s="35"/>
      <c r="B117" s="24">
        <f>SUM(B104:B116)</f>
        <v>0</v>
      </c>
      <c r="C117" s="24">
        <f>SUM(C104:C116)</f>
        <v>0</v>
      </c>
      <c r="D117" s="25"/>
      <c r="E117" s="25"/>
      <c r="F117" s="25"/>
      <c r="G117" s="25"/>
      <c r="H117" s="36"/>
      <c r="K117" s="42"/>
    </row>
    <row r="118" spans="1:11" ht="16.5" customHeight="1" thickBot="1">
      <c r="A118" s="132" t="s">
        <v>21</v>
      </c>
      <c r="B118" s="133"/>
      <c r="C118" s="133"/>
      <c r="D118" s="133"/>
      <c r="E118" s="133"/>
      <c r="F118" s="133"/>
      <c r="G118" s="133"/>
      <c r="H118" s="134"/>
      <c r="I118" s="46"/>
      <c r="J118" s="47"/>
      <c r="K118" s="52"/>
    </row>
    <row r="119" spans="1:11" ht="16.5" customHeight="1" thickBot="1">
      <c r="A119" s="27" t="s">
        <v>0</v>
      </c>
      <c r="B119" s="28" t="s">
        <v>2</v>
      </c>
      <c r="C119" s="28" t="s">
        <v>3</v>
      </c>
      <c r="D119" s="29" t="s">
        <v>1</v>
      </c>
      <c r="E119" s="30" t="s">
        <v>23</v>
      </c>
      <c r="F119" s="30"/>
      <c r="G119" s="30"/>
      <c r="H119" s="30" t="s">
        <v>19</v>
      </c>
      <c r="K119" s="51"/>
    </row>
    <row r="120" spans="1:11" ht="16.5" customHeight="1">
      <c r="A120" s="69" t="s">
        <v>55</v>
      </c>
      <c r="B120" s="5"/>
      <c r="C120" s="5"/>
      <c r="D120" s="18">
        <f aca="true" t="shared" si="45" ref="D120:D132">IF(AND(B120&gt;C120,B120+C120&gt;0),3,IF(AND(B120&lt;C120,B120+C120&gt;0),1,IF(AND(B120=C120,B120+C120&gt;0),2,0)))</f>
        <v>0</v>
      </c>
      <c r="E120" s="13">
        <f aca="true" t="shared" si="46" ref="E120:E132">IF(D120=3,1,)</f>
        <v>0</v>
      </c>
      <c r="F120" s="13">
        <f>IF(D120=2,1,)</f>
        <v>0</v>
      </c>
      <c r="G120" s="13">
        <f>IF(D120=1,1,)</f>
        <v>0</v>
      </c>
      <c r="H120" s="13"/>
      <c r="J120" s="41">
        <f t="shared" si="36"/>
        <v>0</v>
      </c>
      <c r="K120" s="44">
        <f t="shared" si="37"/>
        <v>0</v>
      </c>
    </row>
    <row r="121" spans="1:11" ht="16.5" customHeight="1">
      <c r="A121" s="72" t="s">
        <v>59</v>
      </c>
      <c r="B121" s="5"/>
      <c r="C121" s="5"/>
      <c r="D121" s="18">
        <f t="shared" si="45"/>
        <v>0</v>
      </c>
      <c r="E121" s="13">
        <f t="shared" si="46"/>
        <v>0</v>
      </c>
      <c r="F121" s="13">
        <f aca="true" t="shared" si="47" ref="F121:F132">IF(D121=2,1,)</f>
        <v>0</v>
      </c>
      <c r="G121" s="13">
        <f aca="true" t="shared" si="48" ref="G121:G132">IF(D121=1,1,)</f>
        <v>0</v>
      </c>
      <c r="H121" s="13"/>
      <c r="J121" s="41">
        <f t="shared" si="36"/>
        <v>0</v>
      </c>
      <c r="K121" s="44">
        <f t="shared" si="37"/>
        <v>0</v>
      </c>
    </row>
    <row r="122" spans="1:11" ht="16.5" customHeight="1">
      <c r="A122" s="72" t="s">
        <v>57</v>
      </c>
      <c r="B122" s="5"/>
      <c r="C122" s="5"/>
      <c r="D122" s="18">
        <f t="shared" si="45"/>
        <v>0</v>
      </c>
      <c r="E122" s="13">
        <f t="shared" si="46"/>
        <v>0</v>
      </c>
      <c r="F122" s="13">
        <f t="shared" si="47"/>
        <v>0</v>
      </c>
      <c r="G122" s="13">
        <f t="shared" si="48"/>
        <v>0</v>
      </c>
      <c r="H122" s="13"/>
      <c r="J122" s="41">
        <f t="shared" si="36"/>
        <v>0</v>
      </c>
      <c r="K122" s="44">
        <f t="shared" si="37"/>
        <v>0</v>
      </c>
    </row>
    <row r="123" spans="1:11" ht="16.5" customHeight="1">
      <c r="A123" s="72" t="s">
        <v>61</v>
      </c>
      <c r="B123" s="5"/>
      <c r="C123" s="5"/>
      <c r="D123" s="18">
        <f t="shared" si="45"/>
        <v>0</v>
      </c>
      <c r="E123" s="13">
        <f t="shared" si="46"/>
        <v>0</v>
      </c>
      <c r="F123" s="13">
        <f t="shared" si="47"/>
        <v>0</v>
      </c>
      <c r="G123" s="13">
        <f t="shared" si="48"/>
        <v>0</v>
      </c>
      <c r="H123" s="13"/>
      <c r="J123" s="41">
        <f t="shared" si="36"/>
        <v>0</v>
      </c>
      <c r="K123" s="44">
        <f t="shared" si="37"/>
        <v>0</v>
      </c>
    </row>
    <row r="124" spans="1:11" ht="16.5" customHeight="1" thickBot="1">
      <c r="A124" s="72" t="s">
        <v>62</v>
      </c>
      <c r="B124" s="5"/>
      <c r="C124" s="5"/>
      <c r="D124" s="18">
        <f t="shared" si="45"/>
        <v>0</v>
      </c>
      <c r="E124" s="13">
        <f t="shared" si="46"/>
        <v>0</v>
      </c>
      <c r="F124" s="13">
        <f t="shared" si="47"/>
        <v>0</v>
      </c>
      <c r="G124" s="13">
        <f t="shared" si="48"/>
        <v>0</v>
      </c>
      <c r="H124" s="13"/>
      <c r="J124" s="41">
        <f t="shared" si="36"/>
        <v>0</v>
      </c>
      <c r="K124" s="44">
        <f t="shared" si="37"/>
        <v>0</v>
      </c>
    </row>
    <row r="125" spans="1:11" ht="16.5" customHeight="1">
      <c r="A125" s="94" t="s">
        <v>56</v>
      </c>
      <c r="B125" s="5"/>
      <c r="C125" s="5"/>
      <c r="D125" s="18">
        <f>IF(AND(B125&gt;C125,B125+C125&gt;0),3,IF(AND(B125&lt;C125,B125+C125&gt;0),1,IF(AND(B125=C125,B125+C125&gt;0),2,0)))</f>
        <v>0</v>
      </c>
      <c r="E125" s="13">
        <f t="shared" si="46"/>
        <v>0</v>
      </c>
      <c r="F125" s="13">
        <f t="shared" si="47"/>
        <v>0</v>
      </c>
      <c r="G125" s="13">
        <f t="shared" si="48"/>
        <v>0</v>
      </c>
      <c r="H125" s="13"/>
      <c r="K125" s="44">
        <f t="shared" si="37"/>
        <v>0</v>
      </c>
    </row>
    <row r="126" spans="1:11" ht="16.5" customHeight="1">
      <c r="A126" s="95" t="s">
        <v>58</v>
      </c>
      <c r="B126" s="5"/>
      <c r="C126" s="5"/>
      <c r="D126" s="18">
        <f>IF(AND(B126&gt;C126,B126+C126&gt;0),3,IF(AND(B126&lt;C126,B126+C126&gt;0),1,IF(AND(B126=C126,B126+C126&gt;0),2,0)))</f>
        <v>0</v>
      </c>
      <c r="E126" s="13">
        <f t="shared" si="46"/>
        <v>0</v>
      </c>
      <c r="F126" s="13">
        <f t="shared" si="47"/>
        <v>0</v>
      </c>
      <c r="G126" s="13">
        <f t="shared" si="48"/>
        <v>0</v>
      </c>
      <c r="H126" s="13"/>
      <c r="K126" s="44">
        <f t="shared" si="37"/>
        <v>0</v>
      </c>
    </row>
    <row r="127" spans="1:11" ht="16.5" customHeight="1">
      <c r="A127" s="95" t="s">
        <v>49</v>
      </c>
      <c r="B127" s="5"/>
      <c r="C127" s="5"/>
      <c r="D127" s="18">
        <f>IF(AND(B127&gt;C127,B127+C127&gt;0),3,IF(AND(B127&lt;C127,B127+C127&gt;0),1,IF(AND(B127=C127,B127+C127&gt;0),2,0)))</f>
        <v>0</v>
      </c>
      <c r="E127" s="13">
        <f t="shared" si="46"/>
        <v>0</v>
      </c>
      <c r="F127" s="13">
        <f t="shared" si="47"/>
        <v>0</v>
      </c>
      <c r="G127" s="13">
        <f t="shared" si="48"/>
        <v>0</v>
      </c>
      <c r="H127" s="13"/>
      <c r="K127" s="44">
        <f t="shared" si="37"/>
        <v>0</v>
      </c>
    </row>
    <row r="128" spans="1:11" ht="16.5" customHeight="1">
      <c r="A128" s="95" t="s">
        <v>60</v>
      </c>
      <c r="B128" s="5"/>
      <c r="C128" s="5"/>
      <c r="D128" s="18">
        <f>IF(AND(B128&gt;C128,B128+C128&gt;0),3,IF(AND(B128&lt;C128,B128+C128&gt;0),1,IF(AND(B128=C128,B128+C128&gt;0),2,0)))</f>
        <v>0</v>
      </c>
      <c r="E128" s="13">
        <f t="shared" si="46"/>
        <v>0</v>
      </c>
      <c r="F128" s="13">
        <f t="shared" si="47"/>
        <v>0</v>
      </c>
      <c r="G128" s="13">
        <f t="shared" si="48"/>
        <v>0</v>
      </c>
      <c r="H128" s="13"/>
      <c r="K128" s="44">
        <f t="shared" si="37"/>
        <v>0</v>
      </c>
    </row>
    <row r="129" spans="1:11" ht="16.5" customHeight="1" thickBot="1">
      <c r="A129" s="96" t="s">
        <v>63</v>
      </c>
      <c r="B129" s="5"/>
      <c r="C129" s="5"/>
      <c r="D129" s="18">
        <f t="shared" si="45"/>
        <v>0</v>
      </c>
      <c r="E129" s="13">
        <f t="shared" si="46"/>
        <v>0</v>
      </c>
      <c r="F129" s="13">
        <f t="shared" si="47"/>
        <v>0</v>
      </c>
      <c r="G129" s="13">
        <f t="shared" si="48"/>
        <v>0</v>
      </c>
      <c r="H129" s="13"/>
      <c r="J129" s="41">
        <f t="shared" si="36"/>
        <v>0</v>
      </c>
      <c r="K129" s="44">
        <f t="shared" si="37"/>
        <v>0</v>
      </c>
    </row>
    <row r="130" spans="1:11" ht="16.5" customHeight="1">
      <c r="A130" s="2"/>
      <c r="B130" s="5"/>
      <c r="C130" s="5"/>
      <c r="D130" s="18">
        <f t="shared" si="45"/>
        <v>0</v>
      </c>
      <c r="E130" s="13">
        <f t="shared" si="46"/>
        <v>0</v>
      </c>
      <c r="F130" s="13">
        <f t="shared" si="47"/>
        <v>0</v>
      </c>
      <c r="G130" s="13">
        <f t="shared" si="48"/>
        <v>0</v>
      </c>
      <c r="H130" s="13"/>
      <c r="J130" s="41">
        <f t="shared" si="36"/>
        <v>0</v>
      </c>
      <c r="K130" s="44">
        <f t="shared" si="37"/>
        <v>0</v>
      </c>
    </row>
    <row r="131" spans="1:11" ht="16.5" customHeight="1">
      <c r="A131" s="4"/>
      <c r="B131" s="5"/>
      <c r="C131" s="5"/>
      <c r="D131" s="18">
        <f t="shared" si="45"/>
        <v>0</v>
      </c>
      <c r="E131" s="13">
        <f t="shared" si="46"/>
        <v>0</v>
      </c>
      <c r="F131" s="13">
        <f t="shared" si="47"/>
        <v>0</v>
      </c>
      <c r="G131" s="13">
        <f t="shared" si="48"/>
        <v>0</v>
      </c>
      <c r="H131" s="13"/>
      <c r="J131" s="41">
        <f t="shared" si="36"/>
        <v>0</v>
      </c>
      <c r="K131" s="44">
        <f t="shared" si="37"/>
        <v>0</v>
      </c>
    </row>
    <row r="132" spans="1:11" ht="16.5" customHeight="1">
      <c r="A132" s="4"/>
      <c r="B132" s="5"/>
      <c r="C132" s="5"/>
      <c r="D132" s="18">
        <f t="shared" si="45"/>
        <v>0</v>
      </c>
      <c r="E132" s="13">
        <f t="shared" si="46"/>
        <v>0</v>
      </c>
      <c r="F132" s="13">
        <f t="shared" si="47"/>
        <v>0</v>
      </c>
      <c r="G132" s="13">
        <f t="shared" si="48"/>
        <v>0</v>
      </c>
      <c r="H132" s="13"/>
      <c r="J132" s="41">
        <f t="shared" si="36"/>
        <v>0</v>
      </c>
      <c r="K132" s="44">
        <f t="shared" si="37"/>
        <v>0</v>
      </c>
    </row>
    <row r="133" spans="1:11" ht="16.5" customHeight="1" thickBot="1">
      <c r="A133" s="35"/>
      <c r="B133" s="24">
        <f>SUM(B120:B132)</f>
        <v>0</v>
      </c>
      <c r="C133" s="24">
        <f>SUM(C120:C132)</f>
        <v>0</v>
      </c>
      <c r="D133" s="25"/>
      <c r="E133" s="25"/>
      <c r="F133" s="25"/>
      <c r="G133" s="25"/>
      <c r="H133" s="36"/>
      <c r="K133" s="45"/>
    </row>
    <row r="134" spans="1:11" ht="16.5" customHeight="1" thickBot="1">
      <c r="A134" s="132" t="s">
        <v>22</v>
      </c>
      <c r="B134" s="133"/>
      <c r="C134" s="133"/>
      <c r="D134" s="133"/>
      <c r="E134" s="133"/>
      <c r="F134" s="133"/>
      <c r="G134" s="133"/>
      <c r="H134" s="134"/>
      <c r="I134" s="46"/>
      <c r="K134" s="52"/>
    </row>
    <row r="135" spans="1:11" ht="16.5" customHeight="1" thickBot="1">
      <c r="A135" s="27" t="s">
        <v>0</v>
      </c>
      <c r="B135" s="28" t="s">
        <v>2</v>
      </c>
      <c r="C135" s="28" t="s">
        <v>3</v>
      </c>
      <c r="D135" s="29" t="s">
        <v>1</v>
      </c>
      <c r="E135" s="30" t="s">
        <v>23</v>
      </c>
      <c r="F135" s="30"/>
      <c r="G135" s="30"/>
      <c r="H135" s="30" t="s">
        <v>19</v>
      </c>
      <c r="K135" s="51"/>
    </row>
    <row r="136" spans="1:11" ht="16.5" customHeight="1">
      <c r="A136" s="69" t="s">
        <v>55</v>
      </c>
      <c r="B136" s="5"/>
      <c r="C136" s="5"/>
      <c r="D136" s="18">
        <f aca="true" t="shared" si="49" ref="D136:D148">IF(AND(B136&gt;C136,B136+C136&gt;0),3,IF(AND(B136&lt;C136,B136+C136&gt;0),1,IF(AND(B136=C136,B136+C136&gt;0),2,0)))</f>
        <v>0</v>
      </c>
      <c r="E136" s="13">
        <f aca="true" t="shared" si="50" ref="E136:E142">IF(D136=3,1,)</f>
        <v>0</v>
      </c>
      <c r="F136" s="13">
        <f>IF(D136=2,1,)</f>
        <v>0</v>
      </c>
      <c r="G136" s="13">
        <f>IF(D136=1,1,)</f>
        <v>0</v>
      </c>
      <c r="H136" s="13"/>
      <c r="J136" s="41">
        <f t="shared" si="36"/>
        <v>0</v>
      </c>
      <c r="K136" s="44">
        <f t="shared" si="37"/>
        <v>0</v>
      </c>
    </row>
    <row r="137" spans="1:11" ht="16.5" customHeight="1">
      <c r="A137" s="72" t="s">
        <v>59</v>
      </c>
      <c r="B137" s="5"/>
      <c r="C137" s="5"/>
      <c r="D137" s="18">
        <f>IF(AND(B137&gt;C137,B137+C137&gt;0),3,IF(AND(B137&lt;C137,B137+C137&gt;0),1,IF(AND(B137=C137,B137+C137&gt;0),2,0)))</f>
        <v>0</v>
      </c>
      <c r="E137" s="13">
        <f t="shared" si="50"/>
        <v>0</v>
      </c>
      <c r="F137" s="13">
        <f aca="true" t="shared" si="51" ref="F137:F148">IF(D137=2,1,)</f>
        <v>0</v>
      </c>
      <c r="G137" s="13">
        <f aca="true" t="shared" si="52" ref="G137:G148">IF(D137=1,1,)</f>
        <v>0</v>
      </c>
      <c r="H137" s="13"/>
      <c r="K137" s="44">
        <f t="shared" si="37"/>
        <v>0</v>
      </c>
    </row>
    <row r="138" spans="1:11" ht="16.5" customHeight="1">
      <c r="A138" s="72" t="s">
        <v>57</v>
      </c>
      <c r="B138" s="5"/>
      <c r="C138" s="5"/>
      <c r="D138" s="18">
        <f>IF(AND(B138&gt;C138,B138+C138&gt;0),3,IF(AND(B138&lt;C138,B138+C138&gt;0),1,IF(AND(B138=C138,B138+C138&gt;0),2,0)))</f>
        <v>0</v>
      </c>
      <c r="E138" s="13">
        <f t="shared" si="50"/>
        <v>0</v>
      </c>
      <c r="F138" s="13">
        <f t="shared" si="51"/>
        <v>0</v>
      </c>
      <c r="G138" s="13">
        <f t="shared" si="52"/>
        <v>0</v>
      </c>
      <c r="H138" s="13"/>
      <c r="K138" s="44">
        <f t="shared" si="37"/>
        <v>0</v>
      </c>
    </row>
    <row r="139" spans="1:11" ht="16.5" customHeight="1">
      <c r="A139" s="72" t="s">
        <v>61</v>
      </c>
      <c r="B139" s="5"/>
      <c r="C139" s="5"/>
      <c r="D139" s="18">
        <f>IF(AND(B139&gt;C139,B139+C139&gt;0),3,IF(AND(B139&lt;C139,B139+C139&gt;0),1,IF(AND(B139=C139,B139+C139&gt;0),2,0)))</f>
        <v>0</v>
      </c>
      <c r="E139" s="13">
        <f t="shared" si="50"/>
        <v>0</v>
      </c>
      <c r="F139" s="13">
        <f t="shared" si="51"/>
        <v>0</v>
      </c>
      <c r="G139" s="13">
        <f t="shared" si="52"/>
        <v>0</v>
      </c>
      <c r="H139" s="13"/>
      <c r="K139" s="44">
        <f t="shared" si="37"/>
        <v>0</v>
      </c>
    </row>
    <row r="140" spans="1:11" ht="16.5" customHeight="1" thickBot="1">
      <c r="A140" s="72" t="s">
        <v>62</v>
      </c>
      <c r="B140" s="5"/>
      <c r="C140" s="5"/>
      <c r="D140" s="18">
        <f>IF(AND(B140&gt;C140,B140+C140&gt;0),3,IF(AND(B140&lt;C140,B140+C140&gt;0),1,IF(AND(B140=C140,B140+C140&gt;0),2,0)))</f>
        <v>0</v>
      </c>
      <c r="E140" s="13">
        <f t="shared" si="50"/>
        <v>0</v>
      </c>
      <c r="F140" s="13">
        <f t="shared" si="51"/>
        <v>0</v>
      </c>
      <c r="G140" s="13">
        <f t="shared" si="52"/>
        <v>0</v>
      </c>
      <c r="H140" s="13"/>
      <c r="K140" s="44">
        <f t="shared" si="37"/>
        <v>0</v>
      </c>
    </row>
    <row r="141" spans="1:11" ht="16.5" customHeight="1">
      <c r="A141" s="94" t="s">
        <v>56</v>
      </c>
      <c r="B141" s="5"/>
      <c r="C141" s="5"/>
      <c r="D141" s="18">
        <f>IF(AND(B141&gt;C141,B141+C141&gt;0),3,IF(AND(B141&lt;C141,B141+C141&gt;0),1,IF(AND(B141=C141,B141+C141&gt;0),2,0)))</f>
        <v>0</v>
      </c>
      <c r="E141" s="13">
        <f t="shared" si="50"/>
        <v>0</v>
      </c>
      <c r="F141" s="13">
        <f t="shared" si="51"/>
        <v>0</v>
      </c>
      <c r="G141" s="13">
        <f t="shared" si="52"/>
        <v>0</v>
      </c>
      <c r="H141" s="13"/>
      <c r="J141" s="41">
        <f t="shared" si="36"/>
        <v>0</v>
      </c>
      <c r="K141" s="44">
        <f t="shared" si="37"/>
        <v>0</v>
      </c>
    </row>
    <row r="142" spans="1:11" ht="16.5" customHeight="1">
      <c r="A142" s="95" t="s">
        <v>58</v>
      </c>
      <c r="B142" s="5"/>
      <c r="C142" s="5"/>
      <c r="D142" s="18">
        <f t="shared" si="49"/>
        <v>0</v>
      </c>
      <c r="E142" s="13">
        <f t="shared" si="50"/>
        <v>0</v>
      </c>
      <c r="F142" s="13">
        <f t="shared" si="51"/>
        <v>0</v>
      </c>
      <c r="G142" s="13">
        <f t="shared" si="52"/>
        <v>0</v>
      </c>
      <c r="H142" s="13"/>
      <c r="J142" s="41">
        <f t="shared" si="36"/>
        <v>0</v>
      </c>
      <c r="K142" s="44">
        <f t="shared" si="37"/>
        <v>0</v>
      </c>
    </row>
    <row r="143" spans="1:11" ht="16.5" customHeight="1">
      <c r="A143" s="95" t="s">
        <v>49</v>
      </c>
      <c r="B143" s="5"/>
      <c r="C143" s="5"/>
      <c r="D143" s="18">
        <f t="shared" si="49"/>
        <v>0</v>
      </c>
      <c r="E143" s="13">
        <f aca="true" t="shared" si="53" ref="E143:E148">IF(D143=3,1,)</f>
        <v>0</v>
      </c>
      <c r="F143" s="13">
        <f t="shared" si="51"/>
        <v>0</v>
      </c>
      <c r="G143" s="13">
        <f t="shared" si="52"/>
        <v>0</v>
      </c>
      <c r="H143" s="13"/>
      <c r="J143" s="41">
        <f t="shared" si="36"/>
        <v>0</v>
      </c>
      <c r="K143" s="44">
        <f t="shared" si="37"/>
        <v>0</v>
      </c>
    </row>
    <row r="144" spans="1:11" ht="16.5" customHeight="1">
      <c r="A144" s="95" t="s">
        <v>60</v>
      </c>
      <c r="B144" s="5"/>
      <c r="C144" s="5"/>
      <c r="D144" s="18">
        <f t="shared" si="49"/>
        <v>0</v>
      </c>
      <c r="E144" s="13">
        <f t="shared" si="53"/>
        <v>0</v>
      </c>
      <c r="F144" s="13">
        <f t="shared" si="51"/>
        <v>0</v>
      </c>
      <c r="G144" s="13">
        <f t="shared" si="52"/>
        <v>0</v>
      </c>
      <c r="H144" s="13"/>
      <c r="J144" s="41">
        <f t="shared" si="36"/>
        <v>0</v>
      </c>
      <c r="K144" s="44">
        <f t="shared" si="37"/>
        <v>0</v>
      </c>
    </row>
    <row r="145" spans="1:11" ht="16.5" customHeight="1" thickBot="1">
      <c r="A145" s="96" t="s">
        <v>63</v>
      </c>
      <c r="B145" s="5"/>
      <c r="C145" s="5"/>
      <c r="D145" s="18">
        <f t="shared" si="49"/>
        <v>0</v>
      </c>
      <c r="E145" s="13">
        <f t="shared" si="53"/>
        <v>0</v>
      </c>
      <c r="F145" s="13">
        <f t="shared" si="51"/>
        <v>0</v>
      </c>
      <c r="G145" s="13">
        <f t="shared" si="52"/>
        <v>0</v>
      </c>
      <c r="H145" s="13"/>
      <c r="J145" s="41">
        <f t="shared" si="36"/>
        <v>0</v>
      </c>
      <c r="K145" s="44">
        <f t="shared" si="37"/>
        <v>0</v>
      </c>
    </row>
    <row r="146" spans="1:11" ht="16.5" customHeight="1">
      <c r="A146" s="2"/>
      <c r="B146" s="5"/>
      <c r="C146" s="5"/>
      <c r="D146" s="18">
        <f t="shared" si="49"/>
        <v>0</v>
      </c>
      <c r="E146" s="13">
        <f t="shared" si="53"/>
        <v>0</v>
      </c>
      <c r="F146" s="13">
        <f t="shared" si="51"/>
        <v>0</v>
      </c>
      <c r="G146" s="13">
        <f t="shared" si="52"/>
        <v>0</v>
      </c>
      <c r="H146" s="13"/>
      <c r="J146" s="41">
        <f t="shared" si="36"/>
        <v>0</v>
      </c>
      <c r="K146" s="44">
        <f t="shared" si="37"/>
        <v>0</v>
      </c>
    </row>
    <row r="147" spans="1:11" ht="16.5" customHeight="1">
      <c r="A147" s="4"/>
      <c r="B147" s="5"/>
      <c r="C147" s="5"/>
      <c r="D147" s="18">
        <f t="shared" si="49"/>
        <v>0</v>
      </c>
      <c r="E147" s="13">
        <f t="shared" si="53"/>
        <v>0</v>
      </c>
      <c r="F147" s="13">
        <f t="shared" si="51"/>
        <v>0</v>
      </c>
      <c r="G147" s="13">
        <f t="shared" si="52"/>
        <v>0</v>
      </c>
      <c r="H147" s="13"/>
      <c r="J147" s="41">
        <f t="shared" si="36"/>
        <v>0</v>
      </c>
      <c r="K147" s="44">
        <f t="shared" si="37"/>
        <v>0</v>
      </c>
    </row>
    <row r="148" spans="1:11" ht="16.5" customHeight="1" thickBot="1">
      <c r="A148" s="4"/>
      <c r="B148" s="5"/>
      <c r="C148" s="5"/>
      <c r="D148" s="18">
        <f t="shared" si="49"/>
        <v>0</v>
      </c>
      <c r="E148" s="13">
        <f t="shared" si="53"/>
        <v>0</v>
      </c>
      <c r="F148" s="13">
        <f t="shared" si="51"/>
        <v>0</v>
      </c>
      <c r="G148" s="13">
        <f t="shared" si="52"/>
        <v>0</v>
      </c>
      <c r="H148" s="13"/>
      <c r="I148" s="67"/>
      <c r="J148" s="68"/>
      <c r="K148" s="44">
        <f t="shared" si="37"/>
        <v>0</v>
      </c>
    </row>
    <row r="149" spans="1:11" ht="16.5" customHeight="1" thickBot="1">
      <c r="A149" s="132" t="s">
        <v>31</v>
      </c>
      <c r="B149" s="135"/>
      <c r="C149" s="135"/>
      <c r="D149" s="135"/>
      <c r="E149" s="135"/>
      <c r="F149" s="135"/>
      <c r="G149" s="135"/>
      <c r="H149" s="136"/>
      <c r="I149" s="46"/>
      <c r="J149" s="47"/>
      <c r="K149" s="66"/>
    </row>
    <row r="150" spans="1:11" ht="16.5" customHeight="1" thickBot="1">
      <c r="A150" s="27" t="s">
        <v>0</v>
      </c>
      <c r="B150" s="28" t="s">
        <v>2</v>
      </c>
      <c r="C150" s="28" t="s">
        <v>3</v>
      </c>
      <c r="D150" s="29" t="s">
        <v>1</v>
      </c>
      <c r="E150" s="30" t="s">
        <v>23</v>
      </c>
      <c r="F150" s="30"/>
      <c r="G150" s="30"/>
      <c r="H150" s="30" t="s">
        <v>19</v>
      </c>
      <c r="K150" s="51"/>
    </row>
    <row r="151" spans="1:11" ht="16.5" customHeight="1">
      <c r="A151" s="69" t="s">
        <v>55</v>
      </c>
      <c r="B151" s="5"/>
      <c r="C151" s="5"/>
      <c r="D151" s="18">
        <f aca="true" t="shared" si="54" ref="D151:D156">IF(AND(B151&gt;C151,B151+C151&gt;0),3,IF(AND(B151&lt;C151,B151+C151&gt;0),1,IF(AND(B151=C151,B151+C151&gt;0),2,0)))</f>
        <v>0</v>
      </c>
      <c r="E151" s="13">
        <f aca="true" t="shared" si="55" ref="E151:E163">IF(D151=3,1,)</f>
        <v>0</v>
      </c>
      <c r="F151" s="13">
        <f>IF(D151=2,1,)</f>
        <v>0</v>
      </c>
      <c r="G151" s="13">
        <f>IF(D151=1,1,)</f>
        <v>0</v>
      </c>
      <c r="H151" s="13"/>
      <c r="J151" s="41">
        <f>SUM(IF(D151=2,1))</f>
        <v>0</v>
      </c>
      <c r="K151" s="44">
        <f aca="true" t="shared" si="56" ref="K151:K156">IF(AND(B151&gt;C151,B151+C151&gt;0),"gagné",IF(AND(B151&lt;C151,B151+C151&gt;0),"perdu",IF(AND(B151=C151,B151+C151&gt;0),"nul",0)))</f>
        <v>0</v>
      </c>
    </row>
    <row r="152" spans="1:11" ht="16.5" customHeight="1">
      <c r="A152" s="72" t="s">
        <v>59</v>
      </c>
      <c r="B152" s="5"/>
      <c r="C152" s="5"/>
      <c r="D152" s="18">
        <f t="shared" si="54"/>
        <v>0</v>
      </c>
      <c r="E152" s="13">
        <f t="shared" si="55"/>
        <v>0</v>
      </c>
      <c r="F152" s="13">
        <f aca="true" t="shared" si="57" ref="F152:F163">IF(D152=2,1,)</f>
        <v>0</v>
      </c>
      <c r="G152" s="13">
        <f aca="true" t="shared" si="58" ref="G152:G163">IF(D152=1,1,)</f>
        <v>0</v>
      </c>
      <c r="H152" s="13"/>
      <c r="K152" s="44">
        <f t="shared" si="56"/>
        <v>0</v>
      </c>
    </row>
    <row r="153" spans="1:11" ht="16.5" customHeight="1">
      <c r="A153" s="72" t="s">
        <v>57</v>
      </c>
      <c r="B153" s="5"/>
      <c r="C153" s="5"/>
      <c r="D153" s="18">
        <f t="shared" si="54"/>
        <v>0</v>
      </c>
      <c r="E153" s="13">
        <f t="shared" si="55"/>
        <v>0</v>
      </c>
      <c r="F153" s="13">
        <f t="shared" si="57"/>
        <v>0</v>
      </c>
      <c r="G153" s="13">
        <f t="shared" si="58"/>
        <v>0</v>
      </c>
      <c r="H153" s="13"/>
      <c r="K153" s="44">
        <f t="shared" si="56"/>
        <v>0</v>
      </c>
    </row>
    <row r="154" spans="1:11" ht="16.5" customHeight="1">
      <c r="A154" s="72" t="s">
        <v>61</v>
      </c>
      <c r="B154" s="5"/>
      <c r="C154" s="5"/>
      <c r="D154" s="18">
        <f t="shared" si="54"/>
        <v>0</v>
      </c>
      <c r="E154" s="13">
        <f t="shared" si="55"/>
        <v>0</v>
      </c>
      <c r="F154" s="13">
        <f t="shared" si="57"/>
        <v>0</v>
      </c>
      <c r="G154" s="13">
        <f t="shared" si="58"/>
        <v>0</v>
      </c>
      <c r="H154" s="13"/>
      <c r="K154" s="44">
        <f t="shared" si="56"/>
        <v>0</v>
      </c>
    </row>
    <row r="155" spans="1:11" ht="16.5" customHeight="1" thickBot="1">
      <c r="A155" s="72" t="s">
        <v>62</v>
      </c>
      <c r="B155" s="5"/>
      <c r="C155" s="5"/>
      <c r="D155" s="18">
        <f t="shared" si="54"/>
        <v>0</v>
      </c>
      <c r="E155" s="13">
        <f t="shared" si="55"/>
        <v>0</v>
      </c>
      <c r="F155" s="13">
        <f t="shared" si="57"/>
        <v>0</v>
      </c>
      <c r="G155" s="13">
        <f t="shared" si="58"/>
        <v>0</v>
      </c>
      <c r="H155" s="13"/>
      <c r="K155" s="44">
        <f t="shared" si="56"/>
        <v>0</v>
      </c>
    </row>
    <row r="156" spans="1:11" ht="16.5" customHeight="1">
      <c r="A156" s="94" t="s">
        <v>56</v>
      </c>
      <c r="B156" s="5"/>
      <c r="C156" s="5"/>
      <c r="D156" s="18">
        <f t="shared" si="54"/>
        <v>0</v>
      </c>
      <c r="E156" s="13">
        <f t="shared" si="55"/>
        <v>0</v>
      </c>
      <c r="F156" s="13">
        <f t="shared" si="57"/>
        <v>0</v>
      </c>
      <c r="G156" s="13">
        <f t="shared" si="58"/>
        <v>0</v>
      </c>
      <c r="H156" s="13"/>
      <c r="J156" s="41">
        <f aca="true" t="shared" si="59" ref="J156:J163">SUM(IF(D156=2,1))</f>
        <v>0</v>
      </c>
      <c r="K156" s="44">
        <f t="shared" si="56"/>
        <v>0</v>
      </c>
    </row>
    <row r="157" spans="1:11" ht="16.5" customHeight="1">
      <c r="A157" s="95" t="s">
        <v>58</v>
      </c>
      <c r="B157" s="5"/>
      <c r="C157" s="5"/>
      <c r="D157" s="18">
        <f aca="true" t="shared" si="60" ref="D157:D163">IF(AND(B157&gt;C157,B157+C157&gt;0),3,IF(AND(B157&lt;C157,B157+C157&gt;0),1,IF(AND(B157=C157,B157+C157&gt;0),2,0)))</f>
        <v>0</v>
      </c>
      <c r="E157" s="13">
        <f t="shared" si="55"/>
        <v>0</v>
      </c>
      <c r="F157" s="13">
        <f t="shared" si="57"/>
        <v>0</v>
      </c>
      <c r="G157" s="13">
        <f t="shared" si="58"/>
        <v>0</v>
      </c>
      <c r="H157" s="13"/>
      <c r="J157" s="41">
        <f t="shared" si="59"/>
        <v>0</v>
      </c>
      <c r="K157" s="44">
        <f aca="true" t="shared" si="61" ref="K157:K163">IF(AND(B157&gt;C157,B157+C157&gt;0),"gagné",IF(AND(B157&lt;C157,B157+C157&gt;0),"perdu",IF(AND(B157=C157,B157+C157&gt;0),"nul",0)))</f>
        <v>0</v>
      </c>
    </row>
    <row r="158" spans="1:11" ht="16.5" customHeight="1">
      <c r="A158" s="95" t="s">
        <v>49</v>
      </c>
      <c r="B158" s="5"/>
      <c r="C158" s="5"/>
      <c r="D158" s="18">
        <f t="shared" si="60"/>
        <v>0</v>
      </c>
      <c r="E158" s="13">
        <f t="shared" si="55"/>
        <v>0</v>
      </c>
      <c r="F158" s="13">
        <f t="shared" si="57"/>
        <v>0</v>
      </c>
      <c r="G158" s="13">
        <f t="shared" si="58"/>
        <v>0</v>
      </c>
      <c r="H158" s="13"/>
      <c r="J158" s="41">
        <f t="shared" si="59"/>
        <v>0</v>
      </c>
      <c r="K158" s="44">
        <f t="shared" si="61"/>
        <v>0</v>
      </c>
    </row>
    <row r="159" spans="1:11" ht="16.5" customHeight="1">
      <c r="A159" s="95" t="s">
        <v>60</v>
      </c>
      <c r="B159" s="5"/>
      <c r="C159" s="5"/>
      <c r="D159" s="18">
        <f t="shared" si="60"/>
        <v>0</v>
      </c>
      <c r="E159" s="13">
        <f t="shared" si="55"/>
        <v>0</v>
      </c>
      <c r="F159" s="13">
        <f t="shared" si="57"/>
        <v>0</v>
      </c>
      <c r="G159" s="13">
        <f t="shared" si="58"/>
        <v>0</v>
      </c>
      <c r="H159" s="13"/>
      <c r="J159" s="41">
        <f t="shared" si="59"/>
        <v>0</v>
      </c>
      <c r="K159" s="44">
        <f t="shared" si="61"/>
        <v>0</v>
      </c>
    </row>
    <row r="160" spans="1:11" ht="16.5" customHeight="1" thickBot="1">
      <c r="A160" s="96" t="s">
        <v>63</v>
      </c>
      <c r="B160" s="5"/>
      <c r="C160" s="5"/>
      <c r="D160" s="18">
        <f t="shared" si="60"/>
        <v>0</v>
      </c>
      <c r="E160" s="13">
        <f t="shared" si="55"/>
        <v>0</v>
      </c>
      <c r="F160" s="13">
        <f t="shared" si="57"/>
        <v>0</v>
      </c>
      <c r="G160" s="13">
        <f t="shared" si="58"/>
        <v>0</v>
      </c>
      <c r="H160" s="13"/>
      <c r="J160" s="41">
        <f t="shared" si="59"/>
        <v>0</v>
      </c>
      <c r="K160" s="44">
        <f t="shared" si="61"/>
        <v>0</v>
      </c>
    </row>
    <row r="161" spans="1:11" ht="16.5" customHeight="1">
      <c r="A161" s="2"/>
      <c r="B161" s="5"/>
      <c r="C161" s="5"/>
      <c r="D161" s="18">
        <f t="shared" si="60"/>
        <v>0</v>
      </c>
      <c r="E161" s="13">
        <f t="shared" si="55"/>
        <v>0</v>
      </c>
      <c r="F161" s="13">
        <f t="shared" si="57"/>
        <v>0</v>
      </c>
      <c r="G161" s="13">
        <f t="shared" si="58"/>
        <v>0</v>
      </c>
      <c r="H161" s="13"/>
      <c r="J161" s="41">
        <f t="shared" si="59"/>
        <v>0</v>
      </c>
      <c r="K161" s="44">
        <f t="shared" si="61"/>
        <v>0</v>
      </c>
    </row>
    <row r="162" spans="1:11" ht="16.5" customHeight="1">
      <c r="A162" s="4"/>
      <c r="B162" s="5"/>
      <c r="C162" s="5"/>
      <c r="D162" s="18">
        <f t="shared" si="60"/>
        <v>0</v>
      </c>
      <c r="E162" s="13">
        <f t="shared" si="55"/>
        <v>0</v>
      </c>
      <c r="F162" s="13">
        <f t="shared" si="57"/>
        <v>0</v>
      </c>
      <c r="G162" s="13">
        <f t="shared" si="58"/>
        <v>0</v>
      </c>
      <c r="H162" s="13"/>
      <c r="J162" s="41">
        <f t="shared" si="59"/>
        <v>0</v>
      </c>
      <c r="K162" s="44">
        <f t="shared" si="61"/>
        <v>0</v>
      </c>
    </row>
    <row r="163" spans="1:11" ht="16.5" customHeight="1">
      <c r="A163" s="4"/>
      <c r="B163" s="5"/>
      <c r="C163" s="5"/>
      <c r="D163" s="18">
        <f t="shared" si="60"/>
        <v>0</v>
      </c>
      <c r="E163" s="13">
        <f t="shared" si="55"/>
        <v>0</v>
      </c>
      <c r="F163" s="13">
        <f t="shared" si="57"/>
        <v>0</v>
      </c>
      <c r="G163" s="13">
        <f t="shared" si="58"/>
        <v>0</v>
      </c>
      <c r="H163" s="13"/>
      <c r="J163" s="41">
        <f t="shared" si="59"/>
        <v>0</v>
      </c>
      <c r="K163" s="44">
        <f t="shared" si="61"/>
        <v>0</v>
      </c>
    </row>
    <row r="164" spans="1:11" ht="16.5" customHeight="1" thickBot="1">
      <c r="A164" s="35"/>
      <c r="B164" s="24">
        <f>SUM(B151:B163)</f>
        <v>0</v>
      </c>
      <c r="C164" s="24">
        <f>SUM(C151:C163)</f>
        <v>0</v>
      </c>
      <c r="D164" s="25"/>
      <c r="E164" s="25"/>
      <c r="F164" s="25"/>
      <c r="G164" s="25"/>
      <c r="H164" s="36"/>
      <c r="K164" s="45"/>
    </row>
    <row r="165" spans="1:11" ht="16.5" customHeight="1" thickBot="1">
      <c r="A165" s="132" t="s">
        <v>32</v>
      </c>
      <c r="B165" s="133"/>
      <c r="C165" s="133"/>
      <c r="D165" s="133"/>
      <c r="E165" s="133"/>
      <c r="F165" s="133"/>
      <c r="G165" s="133"/>
      <c r="H165" s="134"/>
      <c r="I165" s="46"/>
      <c r="K165" s="52"/>
    </row>
    <row r="166" spans="1:11" ht="16.5" customHeight="1" thickBot="1">
      <c r="A166" s="27" t="s">
        <v>0</v>
      </c>
      <c r="B166" s="28" t="s">
        <v>2</v>
      </c>
      <c r="C166" s="28" t="s">
        <v>3</v>
      </c>
      <c r="D166" s="29" t="s">
        <v>1</v>
      </c>
      <c r="E166" s="30" t="s">
        <v>23</v>
      </c>
      <c r="F166" s="30"/>
      <c r="G166" s="30"/>
      <c r="H166" s="30" t="s">
        <v>19</v>
      </c>
      <c r="K166" s="51"/>
    </row>
    <row r="167" spans="1:11" ht="16.5" customHeight="1">
      <c r="A167" s="69" t="s">
        <v>55</v>
      </c>
      <c r="B167" s="5"/>
      <c r="C167" s="5"/>
      <c r="D167" s="18">
        <f aca="true" t="shared" si="62" ref="D167:D172">IF(AND(B167&gt;C167,B167+C167&gt;0),3,IF(AND(B167&lt;C167,B167+C167&gt;0),1,IF(AND(B167=C167,B167+C167&gt;0),2,0)))</f>
        <v>0</v>
      </c>
      <c r="E167" s="13">
        <f aca="true" t="shared" si="63" ref="E167:E173">IF(D167=3,1,)</f>
        <v>0</v>
      </c>
      <c r="F167" s="13">
        <f>IF(D167=2,1,)</f>
        <v>0</v>
      </c>
      <c r="G167" s="13">
        <f>IF(D167=1,1,)</f>
        <v>0</v>
      </c>
      <c r="H167" s="13"/>
      <c r="J167" s="41">
        <f aca="true" t="shared" si="64" ref="J167:J178">SUM(IF(D167=2,1))</f>
        <v>0</v>
      </c>
      <c r="K167" s="44">
        <f aca="true" t="shared" si="65" ref="K167:K179">IF(AND(B167&gt;C167,B167+C167&gt;0),"gagné",IF(AND(B167&lt;C167,B167+C167&gt;0),"perdu",IF(AND(B167=C167,B167+C167&gt;0),"nul",0)))</f>
        <v>0</v>
      </c>
    </row>
    <row r="168" spans="1:11" ht="16.5" customHeight="1">
      <c r="A168" s="72" t="s">
        <v>59</v>
      </c>
      <c r="B168" s="5"/>
      <c r="C168" s="5"/>
      <c r="D168" s="18">
        <f t="shared" si="62"/>
        <v>0</v>
      </c>
      <c r="E168" s="13">
        <f t="shared" si="63"/>
        <v>0</v>
      </c>
      <c r="F168" s="13">
        <f aca="true" t="shared" si="66" ref="F168:F179">IF(D168=2,1,)</f>
        <v>0</v>
      </c>
      <c r="G168" s="13">
        <f aca="true" t="shared" si="67" ref="G168:G179">IF(D168=1,1,)</f>
        <v>0</v>
      </c>
      <c r="H168" s="13"/>
      <c r="K168" s="44">
        <f t="shared" si="65"/>
        <v>0</v>
      </c>
    </row>
    <row r="169" spans="1:11" ht="16.5" customHeight="1">
      <c r="A169" s="72" t="s">
        <v>57</v>
      </c>
      <c r="B169" s="5"/>
      <c r="C169" s="5"/>
      <c r="D169" s="18">
        <f t="shared" si="62"/>
        <v>0</v>
      </c>
      <c r="E169" s="13">
        <f t="shared" si="63"/>
        <v>0</v>
      </c>
      <c r="F169" s="13">
        <f t="shared" si="66"/>
        <v>0</v>
      </c>
      <c r="G169" s="13">
        <f t="shared" si="67"/>
        <v>0</v>
      </c>
      <c r="H169" s="13"/>
      <c r="K169" s="44">
        <f t="shared" si="65"/>
        <v>0</v>
      </c>
    </row>
    <row r="170" spans="1:11" ht="16.5" customHeight="1">
      <c r="A170" s="72" t="s">
        <v>61</v>
      </c>
      <c r="B170" s="5"/>
      <c r="C170" s="5"/>
      <c r="D170" s="18">
        <f t="shared" si="62"/>
        <v>0</v>
      </c>
      <c r="E170" s="13">
        <f t="shared" si="63"/>
        <v>0</v>
      </c>
      <c r="F170" s="13">
        <f t="shared" si="66"/>
        <v>0</v>
      </c>
      <c r="G170" s="13">
        <f t="shared" si="67"/>
        <v>0</v>
      </c>
      <c r="H170" s="13"/>
      <c r="K170" s="44">
        <f t="shared" si="65"/>
        <v>0</v>
      </c>
    </row>
    <row r="171" spans="1:11" ht="16.5" customHeight="1" thickBot="1">
      <c r="A171" s="72" t="s">
        <v>62</v>
      </c>
      <c r="B171" s="5"/>
      <c r="C171" s="5"/>
      <c r="D171" s="18">
        <f t="shared" si="62"/>
        <v>0</v>
      </c>
      <c r="E171" s="13">
        <f t="shared" si="63"/>
        <v>0</v>
      </c>
      <c r="F171" s="13">
        <f t="shared" si="66"/>
        <v>0</v>
      </c>
      <c r="G171" s="13">
        <f t="shared" si="67"/>
        <v>0</v>
      </c>
      <c r="H171" s="13"/>
      <c r="K171" s="44">
        <f t="shared" si="65"/>
        <v>0</v>
      </c>
    </row>
    <row r="172" spans="1:11" ht="16.5" customHeight="1">
      <c r="A172" s="94" t="s">
        <v>56</v>
      </c>
      <c r="B172" s="5"/>
      <c r="C172" s="5"/>
      <c r="D172" s="18">
        <f t="shared" si="62"/>
        <v>0</v>
      </c>
      <c r="E172" s="13">
        <f t="shared" si="63"/>
        <v>0</v>
      </c>
      <c r="F172" s="13">
        <f t="shared" si="66"/>
        <v>0</v>
      </c>
      <c r="G172" s="13">
        <f t="shared" si="67"/>
        <v>0</v>
      </c>
      <c r="H172" s="13"/>
      <c r="J172" s="41">
        <f t="shared" si="64"/>
        <v>0</v>
      </c>
      <c r="K172" s="44">
        <f t="shared" si="65"/>
        <v>0</v>
      </c>
    </row>
    <row r="173" spans="1:11" ht="16.5" customHeight="1">
      <c r="A173" s="95" t="s">
        <v>58</v>
      </c>
      <c r="B173" s="5"/>
      <c r="C173" s="5"/>
      <c r="D173" s="18">
        <f aca="true" t="shared" si="68" ref="D173:D179">IF(AND(B173&gt;C173,B173+C173&gt;0),3,IF(AND(B173&lt;C173,B173+C173&gt;0),1,IF(AND(B173=C173,B173+C173&gt;0),2,0)))</f>
        <v>0</v>
      </c>
      <c r="E173" s="13">
        <f t="shared" si="63"/>
        <v>0</v>
      </c>
      <c r="F173" s="13">
        <f t="shared" si="66"/>
        <v>0</v>
      </c>
      <c r="G173" s="13">
        <f t="shared" si="67"/>
        <v>0</v>
      </c>
      <c r="H173" s="13"/>
      <c r="J173" s="41">
        <f t="shared" si="64"/>
        <v>0</v>
      </c>
      <c r="K173" s="44">
        <f t="shared" si="65"/>
        <v>0</v>
      </c>
    </row>
    <row r="174" spans="1:11" ht="16.5" customHeight="1">
      <c r="A174" s="95" t="s">
        <v>49</v>
      </c>
      <c r="B174" s="5"/>
      <c r="C174" s="5"/>
      <c r="D174" s="18">
        <f t="shared" si="68"/>
        <v>0</v>
      </c>
      <c r="E174" s="13">
        <f aca="true" t="shared" si="69" ref="E174:E179">IF(D174=3,1,)</f>
        <v>0</v>
      </c>
      <c r="F174" s="13">
        <f t="shared" si="66"/>
        <v>0</v>
      </c>
      <c r="G174" s="13">
        <f t="shared" si="67"/>
        <v>0</v>
      </c>
      <c r="H174" s="13"/>
      <c r="J174" s="41">
        <f t="shared" si="64"/>
        <v>0</v>
      </c>
      <c r="K174" s="44">
        <f t="shared" si="65"/>
        <v>0</v>
      </c>
    </row>
    <row r="175" spans="1:11" ht="16.5" customHeight="1">
      <c r="A175" s="95" t="s">
        <v>60</v>
      </c>
      <c r="B175" s="5"/>
      <c r="C175" s="5"/>
      <c r="D175" s="18">
        <f t="shared" si="68"/>
        <v>0</v>
      </c>
      <c r="E175" s="13">
        <f t="shared" si="69"/>
        <v>0</v>
      </c>
      <c r="F175" s="13">
        <f t="shared" si="66"/>
        <v>0</v>
      </c>
      <c r="G175" s="13">
        <f t="shared" si="67"/>
        <v>0</v>
      </c>
      <c r="H175" s="13"/>
      <c r="J175" s="41">
        <f t="shared" si="64"/>
        <v>0</v>
      </c>
      <c r="K175" s="44">
        <f t="shared" si="65"/>
        <v>0</v>
      </c>
    </row>
    <row r="176" spans="1:11" ht="16.5" customHeight="1" thickBot="1">
      <c r="A176" s="96" t="s">
        <v>63</v>
      </c>
      <c r="B176" s="5"/>
      <c r="C176" s="5"/>
      <c r="D176" s="18">
        <f t="shared" si="68"/>
        <v>0</v>
      </c>
      <c r="E176" s="13">
        <f t="shared" si="69"/>
        <v>0</v>
      </c>
      <c r="F176" s="13">
        <f t="shared" si="66"/>
        <v>0</v>
      </c>
      <c r="G176" s="13">
        <f t="shared" si="67"/>
        <v>0</v>
      </c>
      <c r="H176" s="13"/>
      <c r="J176" s="41">
        <f t="shared" si="64"/>
        <v>0</v>
      </c>
      <c r="K176" s="44">
        <f t="shared" si="65"/>
        <v>0</v>
      </c>
    </row>
    <row r="177" spans="1:11" ht="16.5" customHeight="1">
      <c r="A177" s="2"/>
      <c r="B177" s="5"/>
      <c r="C177" s="5"/>
      <c r="D177" s="18">
        <f t="shared" si="68"/>
        <v>0</v>
      </c>
      <c r="E177" s="13">
        <f t="shared" si="69"/>
        <v>0</v>
      </c>
      <c r="F177" s="13">
        <f t="shared" si="66"/>
        <v>0</v>
      </c>
      <c r="G177" s="13">
        <f t="shared" si="67"/>
        <v>0</v>
      </c>
      <c r="H177" s="13"/>
      <c r="J177" s="41">
        <f t="shared" si="64"/>
        <v>0</v>
      </c>
      <c r="K177" s="44">
        <f t="shared" si="65"/>
        <v>0</v>
      </c>
    </row>
    <row r="178" spans="1:11" ht="16.5" customHeight="1">
      <c r="A178" s="4"/>
      <c r="B178" s="5"/>
      <c r="C178" s="5"/>
      <c r="D178" s="18">
        <f t="shared" si="68"/>
        <v>0</v>
      </c>
      <c r="E178" s="13">
        <f t="shared" si="69"/>
        <v>0</v>
      </c>
      <c r="F178" s="13">
        <f t="shared" si="66"/>
        <v>0</v>
      </c>
      <c r="G178" s="13">
        <f t="shared" si="67"/>
        <v>0</v>
      </c>
      <c r="H178" s="13"/>
      <c r="J178" s="41">
        <f t="shared" si="64"/>
        <v>0</v>
      </c>
      <c r="K178" s="44">
        <f t="shared" si="65"/>
        <v>0</v>
      </c>
    </row>
    <row r="179" spans="1:11" ht="16.5" customHeight="1" thickBot="1">
      <c r="A179" s="4"/>
      <c r="B179" s="5"/>
      <c r="C179" s="5"/>
      <c r="D179" s="19">
        <f t="shared" si="68"/>
        <v>0</v>
      </c>
      <c r="E179" s="13">
        <f t="shared" si="69"/>
        <v>0</v>
      </c>
      <c r="F179" s="13">
        <f t="shared" si="66"/>
        <v>0</v>
      </c>
      <c r="G179" s="13">
        <f t="shared" si="67"/>
        <v>0</v>
      </c>
      <c r="H179" s="13"/>
      <c r="K179" s="45">
        <f t="shared" si="65"/>
        <v>0</v>
      </c>
    </row>
    <row r="180" spans="1:11" ht="16.5" customHeight="1" thickBot="1">
      <c r="A180" s="132" t="s">
        <v>33</v>
      </c>
      <c r="B180" s="133"/>
      <c r="C180" s="133"/>
      <c r="D180" s="133"/>
      <c r="E180" s="133"/>
      <c r="F180" s="133"/>
      <c r="G180" s="133"/>
      <c r="H180" s="134"/>
      <c r="I180" s="46"/>
      <c r="J180" s="47"/>
      <c r="K180" s="52"/>
    </row>
    <row r="181" spans="1:11" ht="16.5" customHeight="1">
      <c r="A181" s="27" t="s">
        <v>0</v>
      </c>
      <c r="B181" s="28" t="s">
        <v>2</v>
      </c>
      <c r="C181" s="28" t="s">
        <v>3</v>
      </c>
      <c r="D181" s="29" t="s">
        <v>1</v>
      </c>
      <c r="E181" s="30" t="s">
        <v>23</v>
      </c>
      <c r="F181" s="30"/>
      <c r="G181" s="30"/>
      <c r="H181" s="30" t="s">
        <v>19</v>
      </c>
      <c r="K181" s="51"/>
    </row>
    <row r="182" spans="1:11" ht="16.5" customHeight="1">
      <c r="A182" s="2"/>
      <c r="B182" s="5"/>
      <c r="C182" s="5"/>
      <c r="D182" s="18">
        <f aca="true" t="shared" si="70" ref="D182:D187">IF(AND(B182&gt;C182,B182+C182&gt;0),3,IF(AND(B182&lt;C182,B182+C182&gt;0),1,IF(AND(B182=C182,B182+C182&gt;0),2,0)))</f>
        <v>0</v>
      </c>
      <c r="E182" s="13">
        <f aca="true" t="shared" si="71" ref="E182:E194">IF(D182=3,1,)</f>
        <v>0</v>
      </c>
      <c r="F182" s="13">
        <f>IF(D182=2,1,)</f>
        <v>0</v>
      </c>
      <c r="G182" s="13">
        <f>IF(D182=1,1,)</f>
        <v>0</v>
      </c>
      <c r="H182" s="13"/>
      <c r="J182" s="41">
        <f aca="true" t="shared" si="72" ref="J182:J194">SUM(IF(D182=2,1))</f>
        <v>0</v>
      </c>
      <c r="K182" s="44">
        <f aca="true" t="shared" si="73" ref="K182:K194">IF(AND(B182&gt;C182,B182+C182&gt;0),"gagné",IF(AND(B182&lt;C182,B182+C182&gt;0),"perdu",IF(AND(B182=C182,B182+C182&gt;0),"nul",0)))</f>
        <v>0</v>
      </c>
    </row>
    <row r="183" spans="1:11" ht="16.5" customHeight="1">
      <c r="A183" s="4"/>
      <c r="B183" s="5"/>
      <c r="C183" s="5"/>
      <c r="D183" s="18">
        <f t="shared" si="70"/>
        <v>0</v>
      </c>
      <c r="E183" s="13">
        <f t="shared" si="71"/>
        <v>0</v>
      </c>
      <c r="F183" s="13">
        <f aca="true" t="shared" si="74" ref="F183:F194">IF(D183=2,1,)</f>
        <v>0</v>
      </c>
      <c r="G183" s="13">
        <f aca="true" t="shared" si="75" ref="G183:G194">IF(D183=1,1,)</f>
        <v>0</v>
      </c>
      <c r="H183" s="13"/>
      <c r="K183" s="44">
        <f t="shared" si="73"/>
        <v>0</v>
      </c>
    </row>
    <row r="184" spans="1:11" ht="16.5" customHeight="1">
      <c r="A184" s="4"/>
      <c r="B184" s="5"/>
      <c r="C184" s="5"/>
      <c r="D184" s="18">
        <f t="shared" si="70"/>
        <v>0</v>
      </c>
      <c r="E184" s="13">
        <f t="shared" si="71"/>
        <v>0</v>
      </c>
      <c r="F184" s="13">
        <f t="shared" si="74"/>
        <v>0</v>
      </c>
      <c r="G184" s="13">
        <f t="shared" si="75"/>
        <v>0</v>
      </c>
      <c r="H184" s="13"/>
      <c r="K184" s="44">
        <f t="shared" si="73"/>
        <v>0</v>
      </c>
    </row>
    <row r="185" spans="1:11" ht="16.5" customHeight="1">
      <c r="A185" s="4"/>
      <c r="B185" s="5"/>
      <c r="C185" s="5"/>
      <c r="D185" s="18">
        <f t="shared" si="70"/>
        <v>0</v>
      </c>
      <c r="E185" s="13">
        <f t="shared" si="71"/>
        <v>0</v>
      </c>
      <c r="F185" s="13">
        <f t="shared" si="74"/>
        <v>0</v>
      </c>
      <c r="G185" s="13">
        <f t="shared" si="75"/>
        <v>0</v>
      </c>
      <c r="H185" s="13"/>
      <c r="K185" s="44">
        <f t="shared" si="73"/>
        <v>0</v>
      </c>
    </row>
    <row r="186" spans="1:11" ht="16.5" customHeight="1">
      <c r="A186" s="2"/>
      <c r="B186" s="5"/>
      <c r="C186" s="5"/>
      <c r="D186" s="18">
        <f t="shared" si="70"/>
        <v>0</v>
      </c>
      <c r="E186" s="13">
        <f t="shared" si="71"/>
        <v>0</v>
      </c>
      <c r="F186" s="13">
        <f t="shared" si="74"/>
        <v>0</v>
      </c>
      <c r="G186" s="13">
        <f t="shared" si="75"/>
        <v>0</v>
      </c>
      <c r="H186" s="13"/>
      <c r="K186" s="44">
        <f t="shared" si="73"/>
        <v>0</v>
      </c>
    </row>
    <row r="187" spans="1:11" ht="16.5" customHeight="1">
      <c r="A187" s="4"/>
      <c r="B187" s="5"/>
      <c r="C187" s="5"/>
      <c r="D187" s="18">
        <f t="shared" si="70"/>
        <v>0</v>
      </c>
      <c r="E187" s="13">
        <f t="shared" si="71"/>
        <v>0</v>
      </c>
      <c r="F187" s="13">
        <f t="shared" si="74"/>
        <v>0</v>
      </c>
      <c r="G187" s="13">
        <f t="shared" si="75"/>
        <v>0</v>
      </c>
      <c r="H187" s="13"/>
      <c r="J187" s="41">
        <f t="shared" si="72"/>
        <v>0</v>
      </c>
      <c r="K187" s="44">
        <f t="shared" si="73"/>
        <v>0</v>
      </c>
    </row>
    <row r="188" spans="1:11" ht="16.5" customHeight="1">
      <c r="A188" s="4"/>
      <c r="B188" s="5"/>
      <c r="C188" s="5"/>
      <c r="D188" s="18">
        <f aca="true" t="shared" si="76" ref="D188:D194">IF(AND(B188&gt;C188,B188+C188&gt;0),3,IF(AND(B188&lt;C188,B188+C188&gt;0),1,IF(AND(B188=C188,B188+C188&gt;0),2,0)))</f>
        <v>0</v>
      </c>
      <c r="E188" s="13">
        <f t="shared" si="71"/>
        <v>0</v>
      </c>
      <c r="F188" s="13">
        <f t="shared" si="74"/>
        <v>0</v>
      </c>
      <c r="G188" s="13">
        <f t="shared" si="75"/>
        <v>0</v>
      </c>
      <c r="H188" s="13"/>
      <c r="J188" s="41">
        <f t="shared" si="72"/>
        <v>0</v>
      </c>
      <c r="K188" s="44">
        <f t="shared" si="73"/>
        <v>0</v>
      </c>
    </row>
    <row r="189" spans="1:11" ht="16.5" customHeight="1">
      <c r="A189" s="4"/>
      <c r="B189" s="5"/>
      <c r="C189" s="5"/>
      <c r="D189" s="18">
        <f t="shared" si="76"/>
        <v>0</v>
      </c>
      <c r="E189" s="13">
        <f t="shared" si="71"/>
        <v>0</v>
      </c>
      <c r="F189" s="13">
        <f t="shared" si="74"/>
        <v>0</v>
      </c>
      <c r="G189" s="13">
        <f t="shared" si="75"/>
        <v>0</v>
      </c>
      <c r="H189" s="13"/>
      <c r="J189" s="41">
        <f t="shared" si="72"/>
        <v>0</v>
      </c>
      <c r="K189" s="44">
        <f t="shared" si="73"/>
        <v>0</v>
      </c>
    </row>
    <row r="190" spans="1:11" ht="16.5" customHeight="1">
      <c r="A190" s="4"/>
      <c r="B190" s="5"/>
      <c r="C190" s="5"/>
      <c r="D190" s="18">
        <f t="shared" si="76"/>
        <v>0</v>
      </c>
      <c r="E190" s="13">
        <f t="shared" si="71"/>
        <v>0</v>
      </c>
      <c r="F190" s="13">
        <f t="shared" si="74"/>
        <v>0</v>
      </c>
      <c r="G190" s="13">
        <f t="shared" si="75"/>
        <v>0</v>
      </c>
      <c r="H190" s="13"/>
      <c r="J190" s="41">
        <f t="shared" si="72"/>
        <v>0</v>
      </c>
      <c r="K190" s="44">
        <f t="shared" si="73"/>
        <v>0</v>
      </c>
    </row>
    <row r="191" spans="1:11" ht="16.5" customHeight="1">
      <c r="A191" s="4"/>
      <c r="B191" s="5"/>
      <c r="C191" s="5"/>
      <c r="D191" s="18">
        <f t="shared" si="76"/>
        <v>0</v>
      </c>
      <c r="E191" s="13">
        <f t="shared" si="71"/>
        <v>0</v>
      </c>
      <c r="F191" s="13">
        <f t="shared" si="74"/>
        <v>0</v>
      </c>
      <c r="G191" s="13">
        <f t="shared" si="75"/>
        <v>0</v>
      </c>
      <c r="H191" s="13"/>
      <c r="J191" s="41">
        <f t="shared" si="72"/>
        <v>0</v>
      </c>
      <c r="K191" s="44">
        <f t="shared" si="73"/>
        <v>0</v>
      </c>
    </row>
    <row r="192" spans="1:11" ht="16.5" customHeight="1">
      <c r="A192" s="2"/>
      <c r="B192" s="5"/>
      <c r="C192" s="5"/>
      <c r="D192" s="18">
        <f t="shared" si="76"/>
        <v>0</v>
      </c>
      <c r="E192" s="13">
        <f t="shared" si="71"/>
        <v>0</v>
      </c>
      <c r="F192" s="13">
        <f t="shared" si="74"/>
        <v>0</v>
      </c>
      <c r="G192" s="13">
        <f t="shared" si="75"/>
        <v>0</v>
      </c>
      <c r="H192" s="13"/>
      <c r="J192" s="41">
        <f t="shared" si="72"/>
        <v>0</v>
      </c>
      <c r="K192" s="44">
        <f t="shared" si="73"/>
        <v>0</v>
      </c>
    </row>
    <row r="193" spans="1:11" ht="16.5" customHeight="1">
      <c r="A193" s="4"/>
      <c r="B193" s="5"/>
      <c r="C193" s="5"/>
      <c r="D193" s="18">
        <f t="shared" si="76"/>
        <v>0</v>
      </c>
      <c r="E193" s="13">
        <f t="shared" si="71"/>
        <v>0</v>
      </c>
      <c r="F193" s="13">
        <f t="shared" si="74"/>
        <v>0</v>
      </c>
      <c r="G193" s="13">
        <f t="shared" si="75"/>
        <v>0</v>
      </c>
      <c r="H193" s="13"/>
      <c r="J193" s="41">
        <f t="shared" si="72"/>
        <v>0</v>
      </c>
      <c r="K193" s="44">
        <f t="shared" si="73"/>
        <v>0</v>
      </c>
    </row>
    <row r="194" spans="1:11" ht="16.5" customHeight="1">
      <c r="A194" s="4"/>
      <c r="B194" s="5"/>
      <c r="C194" s="5"/>
      <c r="D194" s="18">
        <f t="shared" si="76"/>
        <v>0</v>
      </c>
      <c r="E194" s="13">
        <f t="shared" si="71"/>
        <v>0</v>
      </c>
      <c r="F194" s="13">
        <f t="shared" si="74"/>
        <v>0</v>
      </c>
      <c r="G194" s="13">
        <f t="shared" si="75"/>
        <v>0</v>
      </c>
      <c r="H194" s="13"/>
      <c r="J194" s="41">
        <f t="shared" si="72"/>
        <v>0</v>
      </c>
      <c r="K194" s="44">
        <f t="shared" si="73"/>
        <v>0</v>
      </c>
    </row>
    <row r="195" spans="1:11" ht="16.5" customHeight="1" thickBot="1">
      <c r="A195" s="35"/>
      <c r="B195" s="24"/>
      <c r="C195" s="24"/>
      <c r="D195" s="25"/>
      <c r="E195" s="25"/>
      <c r="F195" s="25"/>
      <c r="G195" s="25"/>
      <c r="H195" s="36"/>
      <c r="K195" s="45"/>
    </row>
    <row r="196" spans="1:11" ht="16.5" customHeight="1" thickBot="1">
      <c r="A196" s="132" t="s">
        <v>34</v>
      </c>
      <c r="B196" s="133"/>
      <c r="C196" s="133"/>
      <c r="D196" s="133"/>
      <c r="E196" s="133"/>
      <c r="F196" s="133"/>
      <c r="G196" s="133"/>
      <c r="H196" s="134"/>
      <c r="I196" s="46"/>
      <c r="K196" s="52"/>
    </row>
    <row r="197" spans="1:11" ht="16.5" customHeight="1">
      <c r="A197" s="27" t="s">
        <v>0</v>
      </c>
      <c r="B197" s="28" t="s">
        <v>2</v>
      </c>
      <c r="C197" s="28" t="s">
        <v>3</v>
      </c>
      <c r="D197" s="29" t="s">
        <v>1</v>
      </c>
      <c r="E197" s="30" t="s">
        <v>23</v>
      </c>
      <c r="F197" s="30"/>
      <c r="G197" s="30"/>
      <c r="H197" s="30" t="s">
        <v>19</v>
      </c>
      <c r="K197" s="51"/>
    </row>
    <row r="198" spans="1:11" ht="16.5" customHeight="1">
      <c r="A198" s="2"/>
      <c r="B198" s="5"/>
      <c r="C198" s="5"/>
      <c r="D198" s="18">
        <f aca="true" t="shared" si="77" ref="D198:D203">IF(AND(B198&gt;C198,B198+C198&gt;0),3,IF(AND(B198&lt;C198,B198+C198&gt;0),1,IF(AND(B198=C198,B198+C198&gt;0),2,0)))</f>
        <v>0</v>
      </c>
      <c r="E198" s="13">
        <f aca="true" t="shared" si="78" ref="E198:E204">IF(D198=3,1,)</f>
        <v>0</v>
      </c>
      <c r="F198" s="13">
        <f>IF(D198=2,1,)</f>
        <v>0</v>
      </c>
      <c r="G198" s="13">
        <f>IF(D198=1,1,)</f>
        <v>0</v>
      </c>
      <c r="H198" s="13"/>
      <c r="J198" s="41">
        <f aca="true" t="shared" si="79" ref="J198:J209">SUM(IF(D198=2,1))</f>
        <v>0</v>
      </c>
      <c r="K198" s="44">
        <f aca="true" t="shared" si="80" ref="K198:K210">IF(AND(B198&gt;C198,B198+C198&gt;0),"gagné",IF(AND(B198&lt;C198,B198+C198&gt;0),"perdu",IF(AND(B198=C198,B198+C198&gt;0),"nul",0)))</f>
        <v>0</v>
      </c>
    </row>
    <row r="199" spans="1:11" ht="16.5" customHeight="1">
      <c r="A199" s="4"/>
      <c r="B199" s="5"/>
      <c r="C199" s="5"/>
      <c r="D199" s="18">
        <f t="shared" si="77"/>
        <v>0</v>
      </c>
      <c r="E199" s="13">
        <f t="shared" si="78"/>
        <v>0</v>
      </c>
      <c r="F199" s="13">
        <f aca="true" t="shared" si="81" ref="F199:F210">IF(D199=2,1,)</f>
        <v>0</v>
      </c>
      <c r="G199" s="13">
        <f aca="true" t="shared" si="82" ref="G199:G210">IF(D199=1,1,)</f>
        <v>0</v>
      </c>
      <c r="H199" s="13"/>
      <c r="J199" s="41">
        <f t="shared" si="79"/>
        <v>0</v>
      </c>
      <c r="K199" s="44">
        <f t="shared" si="80"/>
        <v>0</v>
      </c>
    </row>
    <row r="200" spans="1:11" ht="16.5" customHeight="1">
      <c r="A200" s="4"/>
      <c r="B200" s="5"/>
      <c r="C200" s="5"/>
      <c r="D200" s="18">
        <f t="shared" si="77"/>
        <v>0</v>
      </c>
      <c r="E200" s="13">
        <f t="shared" si="78"/>
        <v>0</v>
      </c>
      <c r="F200" s="13">
        <f t="shared" si="81"/>
        <v>0</v>
      </c>
      <c r="G200" s="13">
        <f t="shared" si="82"/>
        <v>0</v>
      </c>
      <c r="H200" s="13"/>
      <c r="K200" s="44">
        <f t="shared" si="80"/>
        <v>0</v>
      </c>
    </row>
    <row r="201" spans="1:11" ht="16.5" customHeight="1">
      <c r="A201" s="4"/>
      <c r="B201" s="5"/>
      <c r="C201" s="5"/>
      <c r="D201" s="18">
        <f t="shared" si="77"/>
        <v>0</v>
      </c>
      <c r="E201" s="13">
        <f t="shared" si="78"/>
        <v>0</v>
      </c>
      <c r="F201" s="13">
        <f t="shared" si="81"/>
        <v>0</v>
      </c>
      <c r="G201" s="13">
        <f t="shared" si="82"/>
        <v>0</v>
      </c>
      <c r="H201" s="13"/>
      <c r="K201" s="44">
        <f t="shared" si="80"/>
        <v>0</v>
      </c>
    </row>
    <row r="202" spans="1:11" ht="16.5" customHeight="1">
      <c r="A202" s="2"/>
      <c r="B202" s="5"/>
      <c r="C202" s="5"/>
      <c r="D202" s="18">
        <f t="shared" si="77"/>
        <v>0</v>
      </c>
      <c r="E202" s="13">
        <f t="shared" si="78"/>
        <v>0</v>
      </c>
      <c r="F202" s="13">
        <f t="shared" si="81"/>
        <v>0</v>
      </c>
      <c r="G202" s="13">
        <f t="shared" si="82"/>
        <v>0</v>
      </c>
      <c r="H202" s="13"/>
      <c r="K202" s="44">
        <f t="shared" si="80"/>
        <v>0</v>
      </c>
    </row>
    <row r="203" spans="1:11" ht="16.5" customHeight="1">
      <c r="A203" s="4"/>
      <c r="B203" s="5"/>
      <c r="C203" s="5"/>
      <c r="D203" s="18">
        <f t="shared" si="77"/>
        <v>0</v>
      </c>
      <c r="E203" s="13">
        <f t="shared" si="78"/>
        <v>0</v>
      </c>
      <c r="F203" s="13">
        <f t="shared" si="81"/>
        <v>0</v>
      </c>
      <c r="G203" s="13">
        <f t="shared" si="82"/>
        <v>0</v>
      </c>
      <c r="H203" s="13"/>
      <c r="K203" s="44">
        <f t="shared" si="80"/>
        <v>0</v>
      </c>
    </row>
    <row r="204" spans="1:11" ht="16.5" customHeight="1">
      <c r="A204" s="4"/>
      <c r="B204" s="5"/>
      <c r="C204" s="5"/>
      <c r="D204" s="18">
        <f aca="true" t="shared" si="83" ref="D204:D210">IF(AND(B204&gt;C204,B204+C204&gt;0),3,IF(AND(B204&lt;C204,B204+C204&gt;0),1,IF(AND(B204=C204,B204+C204&gt;0),2,0)))</f>
        <v>0</v>
      </c>
      <c r="E204" s="13">
        <f t="shared" si="78"/>
        <v>0</v>
      </c>
      <c r="F204" s="13">
        <f t="shared" si="81"/>
        <v>0</v>
      </c>
      <c r="G204" s="13">
        <f t="shared" si="82"/>
        <v>0</v>
      </c>
      <c r="H204" s="13"/>
      <c r="J204" s="41">
        <f t="shared" si="79"/>
        <v>0</v>
      </c>
      <c r="K204" s="44">
        <f t="shared" si="80"/>
        <v>0</v>
      </c>
    </row>
    <row r="205" spans="1:11" ht="16.5" customHeight="1">
      <c r="A205" s="4"/>
      <c r="B205" s="5"/>
      <c r="C205" s="5"/>
      <c r="D205" s="18">
        <f t="shared" si="83"/>
        <v>0</v>
      </c>
      <c r="E205" s="13">
        <f aca="true" t="shared" si="84" ref="E205:E210">IF(D205=3,1,)</f>
        <v>0</v>
      </c>
      <c r="F205" s="13">
        <f t="shared" si="81"/>
        <v>0</v>
      </c>
      <c r="G205" s="13">
        <f t="shared" si="82"/>
        <v>0</v>
      </c>
      <c r="H205" s="13"/>
      <c r="J205" s="41">
        <f t="shared" si="79"/>
        <v>0</v>
      </c>
      <c r="K205" s="44">
        <f t="shared" si="80"/>
        <v>0</v>
      </c>
    </row>
    <row r="206" spans="1:11" ht="16.5" customHeight="1">
      <c r="A206" s="4"/>
      <c r="B206" s="5"/>
      <c r="C206" s="5"/>
      <c r="D206" s="18">
        <f t="shared" si="83"/>
        <v>0</v>
      </c>
      <c r="E206" s="13">
        <f t="shared" si="84"/>
        <v>0</v>
      </c>
      <c r="F206" s="13">
        <f t="shared" si="81"/>
        <v>0</v>
      </c>
      <c r="G206" s="13">
        <f t="shared" si="82"/>
        <v>0</v>
      </c>
      <c r="H206" s="13"/>
      <c r="J206" s="41">
        <f t="shared" si="79"/>
        <v>0</v>
      </c>
      <c r="K206" s="44">
        <f t="shared" si="80"/>
        <v>0</v>
      </c>
    </row>
    <row r="207" spans="1:11" ht="16.5" customHeight="1">
      <c r="A207" s="4"/>
      <c r="B207" s="5"/>
      <c r="C207" s="5"/>
      <c r="D207" s="18">
        <f t="shared" si="83"/>
        <v>0</v>
      </c>
      <c r="E207" s="13">
        <f t="shared" si="84"/>
        <v>0</v>
      </c>
      <c r="F207" s="13">
        <f t="shared" si="81"/>
        <v>0</v>
      </c>
      <c r="G207" s="13">
        <f t="shared" si="82"/>
        <v>0</v>
      </c>
      <c r="H207" s="13"/>
      <c r="J207" s="41">
        <f t="shared" si="79"/>
        <v>0</v>
      </c>
      <c r="K207" s="44">
        <f t="shared" si="80"/>
        <v>0</v>
      </c>
    </row>
    <row r="208" spans="1:11" ht="16.5" customHeight="1">
      <c r="A208" s="2"/>
      <c r="B208" s="5"/>
      <c r="C208" s="5"/>
      <c r="D208" s="18">
        <f t="shared" si="83"/>
        <v>0</v>
      </c>
      <c r="E208" s="13">
        <f t="shared" si="84"/>
        <v>0</v>
      </c>
      <c r="F208" s="13">
        <f t="shared" si="81"/>
        <v>0</v>
      </c>
      <c r="G208" s="13">
        <f t="shared" si="82"/>
        <v>0</v>
      </c>
      <c r="H208" s="13"/>
      <c r="J208" s="41">
        <f t="shared" si="79"/>
        <v>0</v>
      </c>
      <c r="K208" s="44">
        <f t="shared" si="80"/>
        <v>0</v>
      </c>
    </row>
    <row r="209" spans="1:11" ht="16.5" customHeight="1">
      <c r="A209" s="4"/>
      <c r="B209" s="5"/>
      <c r="C209" s="5"/>
      <c r="D209" s="18">
        <f t="shared" si="83"/>
        <v>0</v>
      </c>
      <c r="E209" s="13">
        <f t="shared" si="84"/>
        <v>0</v>
      </c>
      <c r="F209" s="13">
        <f t="shared" si="81"/>
        <v>0</v>
      </c>
      <c r="G209" s="13">
        <f t="shared" si="82"/>
        <v>0</v>
      </c>
      <c r="H209" s="13"/>
      <c r="J209" s="41">
        <f t="shared" si="79"/>
        <v>0</v>
      </c>
      <c r="K209" s="44">
        <f t="shared" si="80"/>
        <v>0</v>
      </c>
    </row>
    <row r="210" spans="1:11" ht="16.5" customHeight="1" thickBot="1">
      <c r="A210" s="4"/>
      <c r="B210" s="5"/>
      <c r="C210" s="5"/>
      <c r="D210" s="19">
        <f t="shared" si="83"/>
        <v>0</v>
      </c>
      <c r="E210" s="13">
        <f t="shared" si="84"/>
        <v>0</v>
      </c>
      <c r="F210" s="13">
        <f t="shared" si="81"/>
        <v>0</v>
      </c>
      <c r="G210" s="13">
        <f t="shared" si="82"/>
        <v>0</v>
      </c>
      <c r="H210" s="14"/>
      <c r="K210" s="45">
        <f t="shared" si="80"/>
        <v>0</v>
      </c>
    </row>
    <row r="211" spans="1:8" ht="22.5" customHeight="1">
      <c r="A211"/>
      <c r="B211"/>
      <c r="C211"/>
      <c r="D211"/>
      <c r="E211"/>
      <c r="F211"/>
      <c r="G211"/>
      <c r="H211"/>
    </row>
    <row r="212" spans="1:8" ht="3" customHeight="1">
      <c r="A212"/>
      <c r="B212"/>
      <c r="C212"/>
      <c r="D212"/>
      <c r="E212"/>
      <c r="F212"/>
      <c r="G212"/>
      <c r="H212"/>
    </row>
    <row r="213" spans="1:8" ht="22.5" customHeight="1">
      <c r="A213"/>
      <c r="B213">
        <f>SUM(B136:B144)</f>
        <v>0</v>
      </c>
      <c r="C213">
        <f>SUM(C136:C144)</f>
        <v>0</v>
      </c>
      <c r="D213"/>
      <c r="E213">
        <f>SUM(E136:E144)</f>
        <v>0</v>
      </c>
      <c r="F213">
        <f>SUM(F136:F144)</f>
        <v>0</v>
      </c>
      <c r="G213">
        <f>SUM(G136:G144)</f>
        <v>0</v>
      </c>
      <c r="H213"/>
    </row>
    <row r="214" spans="1:8" ht="22.5" customHeight="1">
      <c r="A214"/>
      <c r="B214"/>
      <c r="C214"/>
      <c r="D214"/>
      <c r="E214"/>
      <c r="F214"/>
      <c r="G214"/>
      <c r="H214"/>
    </row>
    <row r="215" spans="1:8" ht="22.5" customHeight="1">
      <c r="A215"/>
      <c r="B215"/>
      <c r="C215"/>
      <c r="D215"/>
      <c r="E215"/>
      <c r="F215"/>
      <c r="G215"/>
      <c r="H215"/>
    </row>
    <row r="216" spans="1:8" ht="22.5" customHeight="1">
      <c r="A216"/>
      <c r="B216"/>
      <c r="C216"/>
      <c r="D216"/>
      <c r="E216"/>
      <c r="F216"/>
      <c r="G216"/>
      <c r="H216"/>
    </row>
    <row r="217" spans="1:8" ht="22.5" customHeight="1">
      <c r="A217"/>
      <c r="B217"/>
      <c r="C217"/>
      <c r="D217"/>
      <c r="E217"/>
      <c r="F217"/>
      <c r="G217"/>
      <c r="H217"/>
    </row>
    <row r="218" spans="1:8" ht="22.5" customHeight="1">
      <c r="A218"/>
      <c r="B218"/>
      <c r="C218"/>
      <c r="D218"/>
      <c r="E218"/>
      <c r="F218"/>
      <c r="G218"/>
      <c r="H218"/>
    </row>
    <row r="219" spans="1:8" ht="22.5" customHeight="1">
      <c r="A219"/>
      <c r="B219"/>
      <c r="C219"/>
      <c r="D219"/>
      <c r="E219"/>
      <c r="F219"/>
      <c r="G219"/>
      <c r="H219"/>
    </row>
    <row r="220" spans="1:8" ht="22.5" customHeight="1">
      <c r="A220"/>
      <c r="B220"/>
      <c r="C220"/>
      <c r="D220"/>
      <c r="E220"/>
      <c r="F220"/>
      <c r="G220"/>
      <c r="H220"/>
    </row>
    <row r="221" spans="1:8" ht="22.5" customHeight="1">
      <c r="A221"/>
      <c r="B221"/>
      <c r="C221"/>
      <c r="D221"/>
      <c r="E221"/>
      <c r="F221"/>
      <c r="G221"/>
      <c r="H221"/>
    </row>
    <row r="222" spans="1:8" ht="22.5" customHeight="1">
      <c r="A222"/>
      <c r="B222"/>
      <c r="C222"/>
      <c r="D222"/>
      <c r="E222"/>
      <c r="F222"/>
      <c r="G222"/>
      <c r="H222"/>
    </row>
    <row r="223" spans="1:8" ht="22.5" customHeight="1">
      <c r="A223"/>
      <c r="B223"/>
      <c r="C223"/>
      <c r="D223"/>
      <c r="E223"/>
      <c r="F223"/>
      <c r="G223"/>
      <c r="H223"/>
    </row>
    <row r="224" spans="1:8" ht="22.5" customHeight="1">
      <c r="A224"/>
      <c r="B224"/>
      <c r="C224"/>
      <c r="D224"/>
      <c r="E224"/>
      <c r="F224"/>
      <c r="G224"/>
      <c r="H224"/>
    </row>
    <row r="225" ht="22.5" customHeight="1">
      <c r="J225" s="41"/>
    </row>
    <row r="226" ht="22.5" customHeight="1">
      <c r="J226" s="41"/>
    </row>
    <row r="227" ht="22.5" customHeight="1">
      <c r="J227" s="41"/>
    </row>
    <row r="228" ht="22.5" customHeight="1">
      <c r="J228" s="41"/>
    </row>
    <row r="229" ht="22.5" customHeight="1">
      <c r="J229" s="41"/>
    </row>
    <row r="230" ht="22.5" customHeight="1">
      <c r="J230" s="41"/>
    </row>
    <row r="231" ht="22.5" customHeight="1">
      <c r="J231" s="41"/>
    </row>
    <row r="232" ht="22.5" customHeight="1">
      <c r="J232" s="41"/>
    </row>
    <row r="233" ht="22.5" customHeight="1">
      <c r="J233" s="41"/>
    </row>
    <row r="234" ht="22.5" customHeight="1">
      <c r="J234" s="41"/>
    </row>
    <row r="235" ht="22.5" customHeight="1">
      <c r="J235" s="41"/>
    </row>
    <row r="236" ht="22.5" customHeight="1">
      <c r="J236" s="41"/>
    </row>
    <row r="237" ht="22.5" customHeight="1">
      <c r="J237" s="41"/>
    </row>
    <row r="238" ht="22.5" customHeight="1">
      <c r="J238" s="41"/>
    </row>
    <row r="239" ht="22.5" customHeight="1">
      <c r="J239" s="41"/>
    </row>
    <row r="240" ht="22.5" customHeight="1">
      <c r="J240" s="41"/>
    </row>
    <row r="241" ht="22.5" customHeight="1">
      <c r="J241" s="41"/>
    </row>
    <row r="242" ht="22.5" customHeight="1">
      <c r="J242" s="41"/>
    </row>
    <row r="243" ht="22.5" customHeight="1">
      <c r="J243" s="41"/>
    </row>
    <row r="244" ht="22.5" customHeight="1">
      <c r="J244" s="41"/>
    </row>
    <row r="245" ht="22.5" customHeight="1">
      <c r="J245" s="41"/>
    </row>
    <row r="246" ht="22.5" customHeight="1">
      <c r="J246" s="41"/>
    </row>
    <row r="247" ht="22.5" customHeight="1">
      <c r="J247" s="41"/>
    </row>
    <row r="248" ht="22.5" customHeight="1">
      <c r="J248" s="41"/>
    </row>
    <row r="249" ht="22.5" customHeight="1">
      <c r="J249" s="41"/>
    </row>
    <row r="250" ht="22.5" customHeight="1">
      <c r="J250" s="41"/>
    </row>
    <row r="251" ht="22.5" customHeight="1">
      <c r="J251" s="41"/>
    </row>
    <row r="252" ht="22.5" customHeight="1">
      <c r="J252" s="41"/>
    </row>
    <row r="253" ht="22.5" customHeight="1">
      <c r="J253" s="41"/>
    </row>
    <row r="254" ht="22.5" customHeight="1">
      <c r="J254" s="41"/>
    </row>
    <row r="255" ht="22.5" customHeight="1">
      <c r="J255" s="41"/>
    </row>
    <row r="256" ht="22.5" customHeight="1">
      <c r="J256" s="41"/>
    </row>
    <row r="257" ht="22.5" customHeight="1">
      <c r="J257" s="41"/>
    </row>
    <row r="258" ht="22.5" customHeight="1">
      <c r="J258" s="41"/>
    </row>
    <row r="259" ht="22.5" customHeight="1">
      <c r="J259" s="41"/>
    </row>
    <row r="260" ht="22.5" customHeight="1">
      <c r="J260" s="41"/>
    </row>
    <row r="261" ht="22.5" customHeight="1">
      <c r="J261" s="41"/>
    </row>
    <row r="262" ht="22.5" customHeight="1">
      <c r="J262" s="41"/>
    </row>
    <row r="263" ht="22.5" customHeight="1">
      <c r="J263" s="41"/>
    </row>
    <row r="264" ht="22.5" customHeight="1">
      <c r="J264" s="41"/>
    </row>
    <row r="265" ht="22.5" customHeight="1">
      <c r="J265" s="41"/>
    </row>
    <row r="266" ht="22.5" customHeight="1">
      <c r="J266" s="41"/>
    </row>
    <row r="267" ht="22.5" customHeight="1">
      <c r="J267" s="41"/>
    </row>
    <row r="268" ht="22.5" customHeight="1">
      <c r="J268" s="41"/>
    </row>
    <row r="269" ht="22.5" customHeight="1">
      <c r="J269" s="41"/>
    </row>
    <row r="270" ht="22.5" customHeight="1">
      <c r="J270" s="41"/>
    </row>
    <row r="271" ht="22.5" customHeight="1">
      <c r="J271" s="41"/>
    </row>
    <row r="272" ht="22.5" customHeight="1">
      <c r="J272" s="41"/>
    </row>
    <row r="273" ht="22.5" customHeight="1">
      <c r="J273" s="41"/>
    </row>
    <row r="274" ht="22.5" customHeight="1">
      <c r="J274" s="41"/>
    </row>
    <row r="275" ht="22.5" customHeight="1">
      <c r="J275" s="41"/>
    </row>
    <row r="276" ht="22.5" customHeight="1">
      <c r="J276" s="41"/>
    </row>
    <row r="277" ht="22.5" customHeight="1">
      <c r="J277" s="41"/>
    </row>
    <row r="278" ht="22.5" customHeight="1">
      <c r="J278" s="41"/>
    </row>
    <row r="279" ht="22.5" customHeight="1">
      <c r="J279" s="41"/>
    </row>
    <row r="280" ht="22.5" customHeight="1">
      <c r="J280" s="41"/>
    </row>
    <row r="281" ht="22.5" customHeight="1">
      <c r="J281" s="41"/>
    </row>
    <row r="282" ht="22.5" customHeight="1">
      <c r="J282" s="41"/>
    </row>
    <row r="283" ht="22.5" customHeight="1">
      <c r="J283" s="41"/>
    </row>
    <row r="284" ht="22.5" customHeight="1">
      <c r="J284" s="41"/>
    </row>
    <row r="285" ht="22.5" customHeight="1">
      <c r="J285" s="41"/>
    </row>
    <row r="286" ht="22.5" customHeight="1">
      <c r="J286" s="41"/>
    </row>
    <row r="287" ht="22.5" customHeight="1">
      <c r="J287" s="41"/>
    </row>
    <row r="288" ht="22.5" customHeight="1">
      <c r="J288" s="41"/>
    </row>
    <row r="289" ht="22.5" customHeight="1">
      <c r="J289" s="41"/>
    </row>
    <row r="290" ht="22.5" customHeight="1">
      <c r="J290" s="41"/>
    </row>
    <row r="291" ht="22.5" customHeight="1">
      <c r="J291" s="41"/>
    </row>
    <row r="292" ht="22.5" customHeight="1">
      <c r="J292" s="41"/>
    </row>
    <row r="293" ht="22.5" customHeight="1">
      <c r="J293" s="41"/>
    </row>
    <row r="294" ht="22.5" customHeight="1">
      <c r="J294" s="41"/>
    </row>
    <row r="295" ht="22.5" customHeight="1">
      <c r="J295" s="41"/>
    </row>
    <row r="296" ht="22.5" customHeight="1">
      <c r="J296" s="41"/>
    </row>
    <row r="297" ht="22.5" customHeight="1">
      <c r="J297" s="41"/>
    </row>
    <row r="298" ht="22.5" customHeight="1">
      <c r="J298" s="41"/>
    </row>
    <row r="299" ht="22.5" customHeight="1">
      <c r="J299" s="41"/>
    </row>
    <row r="300" ht="22.5" customHeight="1">
      <c r="J300" s="41"/>
    </row>
    <row r="301" ht="22.5" customHeight="1">
      <c r="J301" s="41"/>
    </row>
    <row r="302" ht="22.5" customHeight="1">
      <c r="J302" s="41"/>
    </row>
    <row r="303" ht="22.5" customHeight="1">
      <c r="J303" s="41"/>
    </row>
    <row r="304" ht="22.5" customHeight="1">
      <c r="J304" s="41"/>
    </row>
    <row r="305" ht="22.5" customHeight="1">
      <c r="J305" s="41"/>
    </row>
    <row r="306" ht="22.5" customHeight="1">
      <c r="J306" s="41"/>
    </row>
    <row r="307" ht="22.5" customHeight="1">
      <c r="J307" s="41"/>
    </row>
    <row r="308" ht="22.5" customHeight="1">
      <c r="J308" s="41"/>
    </row>
    <row r="309" ht="22.5" customHeight="1">
      <c r="J309" s="41"/>
    </row>
    <row r="310" ht="22.5" customHeight="1">
      <c r="J310" s="41"/>
    </row>
    <row r="311" ht="22.5" customHeight="1">
      <c r="J311" s="41"/>
    </row>
    <row r="312" ht="22.5" customHeight="1">
      <c r="J312" s="41"/>
    </row>
    <row r="313" ht="22.5" customHeight="1">
      <c r="J313" s="41"/>
    </row>
    <row r="314" ht="22.5" customHeight="1">
      <c r="J314" s="41"/>
    </row>
    <row r="315" ht="22.5" customHeight="1">
      <c r="J315" s="41"/>
    </row>
    <row r="316" ht="22.5" customHeight="1">
      <c r="J316" s="41"/>
    </row>
    <row r="317" ht="22.5" customHeight="1">
      <c r="J317" s="41"/>
    </row>
    <row r="318" ht="22.5" customHeight="1">
      <c r="J318" s="41"/>
    </row>
    <row r="319" ht="22.5" customHeight="1">
      <c r="J319" s="41"/>
    </row>
    <row r="320" ht="22.5" customHeight="1">
      <c r="J320" s="41"/>
    </row>
    <row r="321" ht="22.5" customHeight="1">
      <c r="J321" s="41"/>
    </row>
    <row r="322" ht="22.5" customHeight="1">
      <c r="J322" s="41"/>
    </row>
    <row r="323" ht="22.5" customHeight="1">
      <c r="J323" s="41"/>
    </row>
    <row r="324" ht="22.5" customHeight="1">
      <c r="J324" s="41"/>
    </row>
    <row r="325" ht="22.5" customHeight="1">
      <c r="J325" s="41"/>
    </row>
    <row r="326" ht="22.5" customHeight="1">
      <c r="J326" s="41"/>
    </row>
    <row r="327" ht="22.5" customHeight="1">
      <c r="J327" s="41"/>
    </row>
    <row r="328" ht="22.5" customHeight="1">
      <c r="J328" s="41"/>
    </row>
    <row r="329" ht="22.5" customHeight="1">
      <c r="J329" s="41"/>
    </row>
    <row r="330" ht="22.5" customHeight="1">
      <c r="J330" s="41"/>
    </row>
    <row r="331" ht="22.5" customHeight="1">
      <c r="J331" s="41"/>
    </row>
    <row r="332" ht="22.5" customHeight="1">
      <c r="J332" s="41"/>
    </row>
    <row r="333" ht="22.5" customHeight="1">
      <c r="J333" s="41"/>
    </row>
    <row r="334" ht="22.5" customHeight="1">
      <c r="J334" s="41"/>
    </row>
    <row r="335" ht="22.5" customHeight="1">
      <c r="J335" s="41"/>
    </row>
    <row r="336" ht="22.5" customHeight="1">
      <c r="J336" s="41"/>
    </row>
    <row r="337" ht="22.5" customHeight="1">
      <c r="J337" s="41"/>
    </row>
    <row r="338" ht="22.5" customHeight="1">
      <c r="J338" s="41"/>
    </row>
    <row r="339" ht="22.5" customHeight="1">
      <c r="J339" s="41"/>
    </row>
    <row r="340" ht="22.5" customHeight="1">
      <c r="J340" s="41"/>
    </row>
    <row r="341" ht="22.5" customHeight="1">
      <c r="J341" s="41"/>
    </row>
    <row r="342" ht="22.5" customHeight="1">
      <c r="J342" s="41"/>
    </row>
    <row r="343" ht="22.5" customHeight="1">
      <c r="J343" s="41"/>
    </row>
    <row r="344" ht="22.5" customHeight="1">
      <c r="J344" s="41"/>
    </row>
    <row r="345" ht="22.5" customHeight="1">
      <c r="J345" s="41"/>
    </row>
    <row r="346" ht="22.5" customHeight="1">
      <c r="J346" s="41"/>
    </row>
    <row r="347" ht="22.5" customHeight="1">
      <c r="J347" s="41"/>
    </row>
    <row r="348" ht="22.5" customHeight="1">
      <c r="J348" s="41"/>
    </row>
    <row r="349" ht="22.5" customHeight="1">
      <c r="J349" s="41"/>
    </row>
    <row r="350" ht="22.5" customHeight="1">
      <c r="J350" s="41"/>
    </row>
    <row r="351" ht="22.5" customHeight="1">
      <c r="J351" s="41"/>
    </row>
    <row r="352" ht="22.5" customHeight="1">
      <c r="J352" s="41"/>
    </row>
    <row r="353" ht="22.5" customHeight="1">
      <c r="J353" s="41"/>
    </row>
    <row r="354" ht="22.5" customHeight="1">
      <c r="J354" s="41"/>
    </row>
    <row r="355" ht="22.5" customHeight="1">
      <c r="J355" s="41"/>
    </row>
    <row r="356" ht="22.5" customHeight="1">
      <c r="J356" s="41"/>
    </row>
    <row r="357" ht="22.5" customHeight="1">
      <c r="J357" s="41"/>
    </row>
    <row r="358" ht="22.5" customHeight="1">
      <c r="J358" s="41"/>
    </row>
    <row r="359" ht="22.5" customHeight="1">
      <c r="J359" s="41"/>
    </row>
    <row r="360" ht="22.5" customHeight="1">
      <c r="J360" s="41"/>
    </row>
    <row r="361" ht="22.5" customHeight="1">
      <c r="J361" s="41"/>
    </row>
    <row r="362" ht="22.5" customHeight="1">
      <c r="J362" s="41"/>
    </row>
    <row r="363" ht="22.5" customHeight="1">
      <c r="J363" s="41"/>
    </row>
    <row r="364" ht="22.5" customHeight="1">
      <c r="J364" s="41"/>
    </row>
    <row r="365" ht="22.5" customHeight="1">
      <c r="J365" s="41"/>
    </row>
    <row r="366" ht="22.5" customHeight="1">
      <c r="J366" s="41"/>
    </row>
    <row r="367" ht="22.5" customHeight="1">
      <c r="J367" s="41"/>
    </row>
    <row r="368" ht="22.5" customHeight="1">
      <c r="J368" s="41"/>
    </row>
    <row r="369" ht="22.5" customHeight="1">
      <c r="J369" s="41"/>
    </row>
    <row r="370" ht="22.5" customHeight="1">
      <c r="J370" s="41"/>
    </row>
    <row r="371" ht="22.5" customHeight="1">
      <c r="J371" s="41"/>
    </row>
    <row r="372" ht="22.5" customHeight="1">
      <c r="J372" s="41"/>
    </row>
    <row r="373" ht="22.5" customHeight="1">
      <c r="J373" s="41"/>
    </row>
    <row r="374" ht="22.5" customHeight="1">
      <c r="J374" s="41"/>
    </row>
    <row r="375" ht="22.5" customHeight="1">
      <c r="J375" s="41"/>
    </row>
    <row r="376" ht="22.5" customHeight="1">
      <c r="J376" s="41"/>
    </row>
    <row r="377" ht="22.5" customHeight="1">
      <c r="J377" s="41"/>
    </row>
    <row r="378" ht="22.5" customHeight="1">
      <c r="J378" s="41"/>
    </row>
    <row r="379" ht="22.5" customHeight="1">
      <c r="J379" s="41"/>
    </row>
    <row r="380" ht="22.5" customHeight="1">
      <c r="J380" s="41"/>
    </row>
    <row r="381" ht="22.5" customHeight="1">
      <c r="J381" s="41"/>
    </row>
    <row r="382" ht="22.5" customHeight="1">
      <c r="J382" s="41"/>
    </row>
    <row r="383" ht="22.5" customHeight="1">
      <c r="J383" s="41"/>
    </row>
    <row r="384" ht="22.5" customHeight="1">
      <c r="J384" s="41"/>
    </row>
    <row r="385" ht="22.5" customHeight="1">
      <c r="J385" s="41"/>
    </row>
    <row r="386" ht="22.5" customHeight="1">
      <c r="J386" s="41"/>
    </row>
    <row r="387" ht="22.5" customHeight="1">
      <c r="J387" s="41"/>
    </row>
    <row r="388" ht="22.5" customHeight="1">
      <c r="J388" s="41"/>
    </row>
    <row r="389" ht="22.5" customHeight="1">
      <c r="J389" s="41"/>
    </row>
    <row r="390" ht="22.5" customHeight="1">
      <c r="J390" s="41"/>
    </row>
    <row r="391" ht="22.5" customHeight="1">
      <c r="J391" s="41"/>
    </row>
    <row r="392" ht="22.5" customHeight="1">
      <c r="J392" s="41"/>
    </row>
    <row r="393" ht="22.5" customHeight="1">
      <c r="J393" s="41"/>
    </row>
    <row r="394" ht="22.5" customHeight="1">
      <c r="J394" s="41"/>
    </row>
    <row r="395" ht="22.5" customHeight="1">
      <c r="J395" s="41"/>
    </row>
    <row r="396" ht="22.5" customHeight="1">
      <c r="J396" s="41"/>
    </row>
    <row r="397" ht="22.5" customHeight="1">
      <c r="J397" s="41"/>
    </row>
    <row r="398" ht="22.5" customHeight="1">
      <c r="J398" s="41"/>
    </row>
    <row r="399" ht="22.5" customHeight="1">
      <c r="J399" s="41"/>
    </row>
    <row r="400" ht="22.5" customHeight="1">
      <c r="J400" s="41"/>
    </row>
    <row r="401" ht="22.5" customHeight="1">
      <c r="J401" s="41"/>
    </row>
    <row r="402" ht="22.5" customHeight="1">
      <c r="J402" s="41"/>
    </row>
    <row r="403" ht="22.5" customHeight="1">
      <c r="J403" s="41"/>
    </row>
    <row r="404" ht="22.5" customHeight="1">
      <c r="J404" s="41"/>
    </row>
    <row r="405" ht="22.5" customHeight="1">
      <c r="J405" s="41"/>
    </row>
    <row r="406" ht="22.5" customHeight="1">
      <c r="J406" s="41"/>
    </row>
    <row r="407" ht="22.5" customHeight="1">
      <c r="J407" s="41"/>
    </row>
    <row r="408" ht="22.5" customHeight="1">
      <c r="J408" s="41"/>
    </row>
    <row r="409" ht="22.5" customHeight="1">
      <c r="J409" s="41"/>
    </row>
    <row r="410" ht="22.5" customHeight="1">
      <c r="J410" s="41"/>
    </row>
    <row r="411" ht="22.5" customHeight="1">
      <c r="J411" s="41"/>
    </row>
    <row r="412" ht="22.5" customHeight="1">
      <c r="J412" s="41"/>
    </row>
    <row r="413" ht="22.5" customHeight="1">
      <c r="J413" s="41"/>
    </row>
    <row r="414" ht="22.5" customHeight="1">
      <c r="J414" s="41"/>
    </row>
    <row r="415" ht="22.5" customHeight="1">
      <c r="J415" s="41"/>
    </row>
    <row r="416" ht="22.5" customHeight="1">
      <c r="J416" s="41"/>
    </row>
    <row r="417" ht="22.5" customHeight="1">
      <c r="J417" s="41"/>
    </row>
    <row r="418" ht="22.5" customHeight="1">
      <c r="J418" s="41"/>
    </row>
    <row r="419" ht="22.5" customHeight="1">
      <c r="J419" s="41"/>
    </row>
    <row r="420" ht="22.5" customHeight="1">
      <c r="J420" s="41"/>
    </row>
    <row r="421" ht="22.5" customHeight="1">
      <c r="J421" s="41"/>
    </row>
    <row r="422" ht="22.5" customHeight="1">
      <c r="J422" s="41"/>
    </row>
    <row r="423" ht="22.5" customHeight="1">
      <c r="J423" s="41"/>
    </row>
    <row r="424" ht="22.5" customHeight="1">
      <c r="J424" s="41"/>
    </row>
    <row r="425" ht="22.5" customHeight="1">
      <c r="J425" s="41"/>
    </row>
    <row r="426" ht="22.5" customHeight="1">
      <c r="J426" s="41"/>
    </row>
    <row r="427" ht="22.5" customHeight="1">
      <c r="J427" s="41"/>
    </row>
    <row r="428" ht="22.5" customHeight="1">
      <c r="J428" s="41"/>
    </row>
    <row r="429" ht="22.5" customHeight="1">
      <c r="J429" s="41"/>
    </row>
    <row r="430" ht="22.5" customHeight="1">
      <c r="J430" s="41"/>
    </row>
    <row r="431" ht="22.5" customHeight="1">
      <c r="J431" s="41"/>
    </row>
    <row r="432" ht="22.5" customHeight="1">
      <c r="J432" s="41"/>
    </row>
    <row r="433" ht="22.5" customHeight="1">
      <c r="J433" s="41"/>
    </row>
    <row r="434" ht="22.5" customHeight="1">
      <c r="J434" s="41"/>
    </row>
    <row r="435" ht="22.5" customHeight="1">
      <c r="J435" s="41"/>
    </row>
    <row r="436" ht="22.5" customHeight="1">
      <c r="J436" s="41"/>
    </row>
    <row r="437" ht="22.5" customHeight="1">
      <c r="J437" s="41"/>
    </row>
    <row r="438" ht="22.5" customHeight="1">
      <c r="J438" s="41"/>
    </row>
    <row r="439" ht="22.5" customHeight="1">
      <c r="J439" s="41"/>
    </row>
    <row r="440" ht="22.5" customHeight="1">
      <c r="J440" s="41"/>
    </row>
    <row r="441" ht="22.5" customHeight="1">
      <c r="J441" s="41"/>
    </row>
    <row r="442" ht="22.5" customHeight="1">
      <c r="J442" s="41"/>
    </row>
    <row r="443" ht="22.5" customHeight="1">
      <c r="J443" s="41"/>
    </row>
    <row r="444" ht="22.5" customHeight="1">
      <c r="J444" s="41"/>
    </row>
    <row r="445" ht="22.5" customHeight="1">
      <c r="J445" s="41"/>
    </row>
    <row r="446" ht="22.5" customHeight="1">
      <c r="J446" s="41"/>
    </row>
    <row r="447" ht="22.5" customHeight="1">
      <c r="J447" s="41"/>
    </row>
    <row r="448" ht="22.5" customHeight="1">
      <c r="J448" s="41"/>
    </row>
    <row r="449" ht="22.5" customHeight="1">
      <c r="J449" s="41"/>
    </row>
    <row r="450" ht="22.5" customHeight="1">
      <c r="J450" s="41"/>
    </row>
    <row r="451" ht="22.5" customHeight="1">
      <c r="J451" s="41"/>
    </row>
    <row r="452" ht="22.5" customHeight="1">
      <c r="J452" s="41"/>
    </row>
    <row r="453" ht="22.5" customHeight="1">
      <c r="J453" s="41"/>
    </row>
    <row r="454" ht="22.5" customHeight="1">
      <c r="J454" s="41"/>
    </row>
    <row r="455" ht="22.5" customHeight="1">
      <c r="J455" s="41"/>
    </row>
    <row r="456" ht="22.5" customHeight="1">
      <c r="J456" s="41"/>
    </row>
    <row r="457" ht="22.5" customHeight="1">
      <c r="J457" s="41"/>
    </row>
    <row r="458" ht="22.5" customHeight="1">
      <c r="J458" s="41"/>
    </row>
    <row r="459" ht="22.5" customHeight="1">
      <c r="J459" s="41"/>
    </row>
    <row r="460" ht="22.5" customHeight="1">
      <c r="J460" s="41"/>
    </row>
    <row r="461" ht="22.5" customHeight="1">
      <c r="J461" s="41"/>
    </row>
    <row r="462" ht="22.5" customHeight="1">
      <c r="J462" s="41"/>
    </row>
    <row r="463" ht="22.5" customHeight="1">
      <c r="J463" s="41"/>
    </row>
    <row r="464" ht="22.5" customHeight="1">
      <c r="J464" s="41"/>
    </row>
    <row r="465" ht="22.5" customHeight="1">
      <c r="J465" s="41"/>
    </row>
    <row r="466" ht="22.5" customHeight="1">
      <c r="J466" s="41"/>
    </row>
    <row r="467" ht="22.5" customHeight="1">
      <c r="J467" s="41"/>
    </row>
    <row r="468" ht="22.5" customHeight="1">
      <c r="J468" s="41"/>
    </row>
    <row r="469" ht="22.5" customHeight="1">
      <c r="J469" s="41"/>
    </row>
    <row r="470" ht="22.5" customHeight="1">
      <c r="J470" s="41"/>
    </row>
    <row r="471" ht="22.5" customHeight="1">
      <c r="J471" s="41"/>
    </row>
    <row r="472" ht="22.5" customHeight="1">
      <c r="J472" s="41"/>
    </row>
    <row r="473" ht="22.5" customHeight="1">
      <c r="J473" s="41"/>
    </row>
    <row r="474" ht="22.5" customHeight="1">
      <c r="J474" s="41"/>
    </row>
    <row r="475" ht="22.5" customHeight="1">
      <c r="J475" s="41"/>
    </row>
    <row r="476" ht="22.5" customHeight="1">
      <c r="J476" s="41"/>
    </row>
    <row r="477" ht="22.5" customHeight="1">
      <c r="J477" s="41"/>
    </row>
    <row r="478" ht="22.5" customHeight="1">
      <c r="J478" s="41"/>
    </row>
    <row r="479" ht="22.5" customHeight="1">
      <c r="J479" s="41"/>
    </row>
    <row r="480" ht="22.5" customHeight="1">
      <c r="J480" s="41"/>
    </row>
    <row r="481" ht="22.5" customHeight="1">
      <c r="J481" s="41"/>
    </row>
    <row r="482" ht="22.5" customHeight="1">
      <c r="J482" s="41"/>
    </row>
    <row r="483" ht="22.5" customHeight="1">
      <c r="J483" s="41"/>
    </row>
    <row r="484" ht="22.5" customHeight="1">
      <c r="J484" s="41"/>
    </row>
    <row r="485" ht="22.5" customHeight="1">
      <c r="J485" s="41"/>
    </row>
    <row r="486" ht="22.5" customHeight="1">
      <c r="J486" s="41"/>
    </row>
    <row r="487" ht="22.5" customHeight="1">
      <c r="J487" s="41"/>
    </row>
    <row r="488" ht="22.5" customHeight="1">
      <c r="J488" s="41"/>
    </row>
    <row r="489" ht="22.5" customHeight="1">
      <c r="J489" s="41"/>
    </row>
    <row r="490" ht="22.5" customHeight="1">
      <c r="J490" s="41"/>
    </row>
    <row r="491" ht="22.5" customHeight="1">
      <c r="J491" s="41"/>
    </row>
    <row r="492" ht="22.5" customHeight="1">
      <c r="J492" s="41"/>
    </row>
    <row r="493" ht="22.5" customHeight="1">
      <c r="J493" s="41"/>
    </row>
    <row r="494" ht="22.5" customHeight="1">
      <c r="J494" s="41"/>
    </row>
    <row r="495" ht="22.5" customHeight="1">
      <c r="J495" s="41"/>
    </row>
    <row r="496" ht="22.5" customHeight="1">
      <c r="J496" s="41"/>
    </row>
    <row r="497" ht="22.5" customHeight="1">
      <c r="J497" s="41"/>
    </row>
    <row r="498" ht="22.5" customHeight="1">
      <c r="J498" s="41"/>
    </row>
    <row r="499" ht="22.5" customHeight="1">
      <c r="J499" s="41"/>
    </row>
    <row r="500" ht="22.5" customHeight="1">
      <c r="J500" s="41"/>
    </row>
    <row r="501" ht="22.5" customHeight="1">
      <c r="J501" s="41"/>
    </row>
    <row r="502" ht="22.5" customHeight="1">
      <c r="J502" s="41"/>
    </row>
    <row r="503" ht="22.5" customHeight="1">
      <c r="J503" s="41"/>
    </row>
    <row r="504" ht="22.5" customHeight="1">
      <c r="J504" s="41"/>
    </row>
    <row r="505" ht="22.5" customHeight="1">
      <c r="J505" s="41"/>
    </row>
    <row r="506" ht="22.5" customHeight="1">
      <c r="J506" s="41"/>
    </row>
    <row r="507" ht="22.5" customHeight="1">
      <c r="J507" s="41"/>
    </row>
    <row r="508" ht="22.5" customHeight="1">
      <c r="J508" s="41"/>
    </row>
    <row r="509" ht="22.5" customHeight="1">
      <c r="J509" s="41"/>
    </row>
    <row r="510" ht="22.5" customHeight="1">
      <c r="J510" s="41"/>
    </row>
    <row r="511" ht="22.5" customHeight="1">
      <c r="J511" s="41"/>
    </row>
    <row r="512" ht="22.5" customHeight="1">
      <c r="J512" s="41"/>
    </row>
    <row r="513" ht="22.5" customHeight="1">
      <c r="J513" s="41"/>
    </row>
    <row r="514" ht="22.5" customHeight="1">
      <c r="J514" s="41"/>
    </row>
    <row r="515" ht="22.5" customHeight="1">
      <c r="J515" s="41"/>
    </row>
    <row r="516" ht="22.5" customHeight="1">
      <c r="J516" s="41"/>
    </row>
    <row r="517" ht="22.5" customHeight="1">
      <c r="J517" s="41"/>
    </row>
    <row r="518" ht="22.5" customHeight="1">
      <c r="J518" s="41"/>
    </row>
    <row r="519" ht="22.5" customHeight="1">
      <c r="J519" s="41"/>
    </row>
    <row r="520" ht="22.5" customHeight="1">
      <c r="J520" s="41"/>
    </row>
    <row r="521" ht="22.5" customHeight="1">
      <c r="J521" s="41"/>
    </row>
    <row r="522" ht="22.5" customHeight="1">
      <c r="J522" s="41"/>
    </row>
    <row r="523" ht="22.5" customHeight="1">
      <c r="J523" s="41"/>
    </row>
    <row r="524" ht="22.5" customHeight="1">
      <c r="J524" s="41"/>
    </row>
    <row r="525" ht="22.5" customHeight="1">
      <c r="J525" s="41"/>
    </row>
    <row r="526" ht="22.5" customHeight="1">
      <c r="J526" s="41"/>
    </row>
    <row r="527" ht="22.5" customHeight="1">
      <c r="J527" s="41"/>
    </row>
    <row r="528" ht="22.5" customHeight="1">
      <c r="J528" s="41"/>
    </row>
    <row r="529" ht="22.5" customHeight="1">
      <c r="J529" s="41"/>
    </row>
    <row r="530" ht="22.5" customHeight="1">
      <c r="J530" s="41"/>
    </row>
    <row r="531" ht="22.5" customHeight="1">
      <c r="J531" s="41"/>
    </row>
    <row r="532" ht="22.5" customHeight="1">
      <c r="J532" s="41"/>
    </row>
    <row r="533" ht="22.5" customHeight="1">
      <c r="J533" s="41"/>
    </row>
    <row r="534" ht="22.5" customHeight="1">
      <c r="J534" s="41"/>
    </row>
    <row r="535" ht="22.5" customHeight="1">
      <c r="J535" s="41"/>
    </row>
    <row r="536" ht="22.5" customHeight="1">
      <c r="J536" s="41"/>
    </row>
    <row r="537" ht="22.5" customHeight="1">
      <c r="J537" s="41"/>
    </row>
    <row r="538" ht="22.5" customHeight="1">
      <c r="J538" s="41"/>
    </row>
    <row r="539" ht="22.5" customHeight="1">
      <c r="J539" s="41"/>
    </row>
    <row r="540" ht="22.5" customHeight="1">
      <c r="J540" s="41"/>
    </row>
    <row r="541" ht="22.5" customHeight="1">
      <c r="J541" s="41"/>
    </row>
    <row r="542" ht="22.5" customHeight="1">
      <c r="J542" s="41"/>
    </row>
    <row r="543" ht="22.5" customHeight="1">
      <c r="J543" s="41"/>
    </row>
    <row r="544" ht="22.5" customHeight="1">
      <c r="J544" s="41"/>
    </row>
    <row r="545" ht="22.5" customHeight="1">
      <c r="J545" s="41"/>
    </row>
    <row r="546" ht="22.5" customHeight="1">
      <c r="J546" s="41"/>
    </row>
    <row r="547" ht="22.5" customHeight="1">
      <c r="J547" s="41"/>
    </row>
    <row r="548" ht="22.5" customHeight="1">
      <c r="J548" s="41"/>
    </row>
    <row r="549" ht="22.5" customHeight="1">
      <c r="J549" s="41"/>
    </row>
    <row r="550" ht="22.5" customHeight="1">
      <c r="J550" s="41"/>
    </row>
    <row r="551" ht="22.5" customHeight="1">
      <c r="J551" s="41"/>
    </row>
    <row r="552" ht="22.5" customHeight="1">
      <c r="J552" s="41"/>
    </row>
    <row r="553" ht="22.5" customHeight="1">
      <c r="J553" s="41"/>
    </row>
    <row r="554" ht="22.5" customHeight="1">
      <c r="J554" s="41"/>
    </row>
    <row r="555" ht="22.5" customHeight="1">
      <c r="J555" s="41"/>
    </row>
    <row r="556" ht="22.5" customHeight="1">
      <c r="J556" s="41"/>
    </row>
    <row r="557" ht="22.5" customHeight="1">
      <c r="J557" s="41"/>
    </row>
    <row r="558" ht="22.5" customHeight="1">
      <c r="J558" s="41"/>
    </row>
    <row r="559" ht="22.5" customHeight="1">
      <c r="J559" s="41"/>
    </row>
    <row r="560" ht="22.5" customHeight="1">
      <c r="J560" s="41"/>
    </row>
    <row r="561" ht="22.5" customHeight="1">
      <c r="J561" s="41"/>
    </row>
    <row r="562" ht="22.5" customHeight="1">
      <c r="J562" s="41"/>
    </row>
    <row r="563" ht="22.5" customHeight="1">
      <c r="J563" s="41"/>
    </row>
    <row r="564" ht="22.5" customHeight="1">
      <c r="J564" s="41"/>
    </row>
    <row r="565" ht="22.5" customHeight="1">
      <c r="J565" s="41"/>
    </row>
    <row r="566" ht="22.5" customHeight="1">
      <c r="J566" s="41"/>
    </row>
    <row r="567" ht="22.5" customHeight="1">
      <c r="J567" s="41"/>
    </row>
    <row r="568" ht="22.5" customHeight="1">
      <c r="J568" s="41"/>
    </row>
    <row r="569" ht="22.5" customHeight="1">
      <c r="J569" s="41"/>
    </row>
    <row r="570" ht="22.5" customHeight="1">
      <c r="J570" s="41"/>
    </row>
    <row r="571" ht="22.5" customHeight="1">
      <c r="J571" s="41"/>
    </row>
    <row r="572" ht="22.5" customHeight="1">
      <c r="J572" s="41"/>
    </row>
    <row r="573" ht="22.5" customHeight="1">
      <c r="J573" s="41"/>
    </row>
    <row r="574" ht="22.5" customHeight="1">
      <c r="J574" s="41"/>
    </row>
    <row r="575" ht="22.5" customHeight="1">
      <c r="J575" s="41"/>
    </row>
    <row r="576" ht="22.5" customHeight="1">
      <c r="J576" s="41"/>
    </row>
    <row r="577" ht="22.5" customHeight="1">
      <c r="J577" s="41"/>
    </row>
    <row r="578" ht="22.5" customHeight="1">
      <c r="J578" s="41"/>
    </row>
    <row r="579" ht="22.5" customHeight="1">
      <c r="J579" s="41"/>
    </row>
    <row r="580" ht="22.5" customHeight="1">
      <c r="J580" s="41"/>
    </row>
    <row r="581" ht="22.5" customHeight="1">
      <c r="J581" s="41"/>
    </row>
    <row r="582" ht="22.5" customHeight="1">
      <c r="J582" s="41"/>
    </row>
    <row r="583" ht="22.5" customHeight="1">
      <c r="J583" s="41"/>
    </row>
    <row r="584" ht="22.5" customHeight="1">
      <c r="J584" s="41"/>
    </row>
    <row r="585" ht="22.5" customHeight="1">
      <c r="J585" s="41"/>
    </row>
    <row r="586" ht="22.5" customHeight="1">
      <c r="J586" s="41"/>
    </row>
    <row r="587" ht="22.5" customHeight="1">
      <c r="J587" s="41"/>
    </row>
    <row r="588" ht="22.5" customHeight="1">
      <c r="J588" s="41"/>
    </row>
    <row r="589" ht="22.5" customHeight="1">
      <c r="J589" s="41"/>
    </row>
    <row r="590" ht="22.5" customHeight="1">
      <c r="J590" s="41"/>
    </row>
    <row r="591" ht="22.5" customHeight="1">
      <c r="J591" s="41"/>
    </row>
    <row r="592" ht="22.5" customHeight="1">
      <c r="J592" s="41"/>
    </row>
    <row r="593" ht="22.5" customHeight="1">
      <c r="J593" s="41"/>
    </row>
    <row r="594" ht="22.5" customHeight="1">
      <c r="J594" s="41"/>
    </row>
    <row r="595" ht="22.5" customHeight="1">
      <c r="J595" s="41"/>
    </row>
    <row r="596" ht="22.5" customHeight="1">
      <c r="J596" s="41"/>
    </row>
    <row r="597" ht="22.5" customHeight="1">
      <c r="J597" s="41"/>
    </row>
    <row r="598" ht="22.5" customHeight="1">
      <c r="J598" s="41"/>
    </row>
    <row r="599" ht="22.5" customHeight="1">
      <c r="J599" s="41"/>
    </row>
    <row r="600" ht="22.5" customHeight="1">
      <c r="J600" s="41"/>
    </row>
    <row r="601" ht="22.5" customHeight="1">
      <c r="J601" s="41"/>
    </row>
    <row r="602" ht="22.5" customHeight="1">
      <c r="J602" s="41"/>
    </row>
    <row r="603" ht="22.5" customHeight="1">
      <c r="J603" s="41"/>
    </row>
    <row r="604" ht="22.5" customHeight="1">
      <c r="J604" s="41"/>
    </row>
    <row r="605" ht="22.5" customHeight="1">
      <c r="J605" s="41"/>
    </row>
    <row r="606" ht="22.5" customHeight="1">
      <c r="J606" s="41"/>
    </row>
    <row r="607" ht="22.5" customHeight="1">
      <c r="J607" s="41"/>
    </row>
    <row r="608" ht="22.5" customHeight="1">
      <c r="J608" s="41"/>
    </row>
    <row r="609" ht="22.5" customHeight="1">
      <c r="J609" s="41"/>
    </row>
    <row r="610" ht="22.5" customHeight="1">
      <c r="J610" s="41"/>
    </row>
    <row r="611" ht="22.5" customHeight="1">
      <c r="J611" s="41"/>
    </row>
    <row r="612" ht="22.5" customHeight="1">
      <c r="J612" s="41"/>
    </row>
    <row r="613" ht="22.5" customHeight="1">
      <c r="J613" s="41"/>
    </row>
    <row r="614" ht="22.5" customHeight="1">
      <c r="J614" s="41"/>
    </row>
    <row r="615" ht="22.5" customHeight="1">
      <c r="J615" s="41"/>
    </row>
    <row r="616" ht="22.5" customHeight="1">
      <c r="J616" s="41"/>
    </row>
    <row r="617" ht="22.5" customHeight="1">
      <c r="J617" s="41"/>
    </row>
    <row r="618" ht="22.5" customHeight="1">
      <c r="J618" s="41"/>
    </row>
    <row r="619" ht="22.5" customHeight="1">
      <c r="J619" s="41"/>
    </row>
    <row r="620" ht="22.5" customHeight="1">
      <c r="J620" s="41"/>
    </row>
    <row r="621" ht="22.5" customHeight="1">
      <c r="J621" s="41"/>
    </row>
    <row r="622" ht="22.5" customHeight="1">
      <c r="J622" s="41"/>
    </row>
    <row r="623" ht="22.5" customHeight="1">
      <c r="J623" s="41"/>
    </row>
    <row r="624" ht="22.5" customHeight="1">
      <c r="J624" s="41"/>
    </row>
    <row r="625" ht="22.5" customHeight="1">
      <c r="J625" s="41"/>
    </row>
    <row r="626" ht="22.5" customHeight="1">
      <c r="J626" s="41"/>
    </row>
    <row r="627" ht="22.5" customHeight="1">
      <c r="J627" s="41"/>
    </row>
    <row r="628" ht="22.5" customHeight="1">
      <c r="J628" s="41"/>
    </row>
    <row r="629" ht="22.5" customHeight="1">
      <c r="J629" s="41"/>
    </row>
    <row r="630" ht="22.5" customHeight="1">
      <c r="J630" s="41"/>
    </row>
    <row r="631" ht="22.5" customHeight="1">
      <c r="J631" s="41"/>
    </row>
    <row r="632" ht="22.5" customHeight="1">
      <c r="J632" s="41"/>
    </row>
    <row r="633" ht="22.5" customHeight="1">
      <c r="J633" s="41"/>
    </row>
    <row r="634" ht="22.5" customHeight="1">
      <c r="J634" s="41"/>
    </row>
    <row r="635" ht="22.5" customHeight="1">
      <c r="J635" s="41"/>
    </row>
    <row r="636" ht="22.5" customHeight="1">
      <c r="J636" s="41"/>
    </row>
    <row r="637" ht="22.5" customHeight="1">
      <c r="J637" s="41"/>
    </row>
    <row r="638" ht="22.5" customHeight="1">
      <c r="J638" s="41"/>
    </row>
    <row r="639" ht="22.5" customHeight="1">
      <c r="J639" s="41"/>
    </row>
    <row r="640" ht="22.5" customHeight="1">
      <c r="J640" s="41"/>
    </row>
    <row r="641" ht="22.5" customHeight="1">
      <c r="J641" s="41"/>
    </row>
    <row r="642" ht="22.5" customHeight="1">
      <c r="J642" s="41"/>
    </row>
    <row r="643" ht="22.5" customHeight="1">
      <c r="J643" s="41"/>
    </row>
    <row r="644" ht="22.5" customHeight="1">
      <c r="J644" s="41"/>
    </row>
    <row r="645" ht="22.5" customHeight="1">
      <c r="J645" s="41"/>
    </row>
    <row r="646" ht="22.5" customHeight="1">
      <c r="J646" s="41"/>
    </row>
    <row r="647" ht="22.5" customHeight="1">
      <c r="J647" s="41"/>
    </row>
    <row r="648" ht="22.5" customHeight="1">
      <c r="J648" s="41"/>
    </row>
    <row r="649" ht="22.5" customHeight="1">
      <c r="J649" s="41"/>
    </row>
    <row r="650" ht="22.5" customHeight="1">
      <c r="J650" s="41"/>
    </row>
    <row r="651" ht="22.5" customHeight="1">
      <c r="J651" s="41"/>
    </row>
    <row r="652" ht="22.5" customHeight="1">
      <c r="J652" s="41"/>
    </row>
    <row r="653" ht="22.5" customHeight="1">
      <c r="J653" s="41"/>
    </row>
    <row r="654" ht="22.5" customHeight="1">
      <c r="J654" s="41"/>
    </row>
    <row r="655" ht="22.5" customHeight="1">
      <c r="J655" s="41"/>
    </row>
    <row r="656" ht="22.5" customHeight="1">
      <c r="J656" s="41"/>
    </row>
    <row r="657" ht="22.5" customHeight="1">
      <c r="J657" s="41"/>
    </row>
    <row r="658" ht="22.5" customHeight="1">
      <c r="J658" s="41"/>
    </row>
    <row r="659" ht="22.5" customHeight="1">
      <c r="J659" s="41"/>
    </row>
    <row r="660" ht="22.5" customHeight="1">
      <c r="J660" s="41"/>
    </row>
    <row r="661" ht="22.5" customHeight="1">
      <c r="J661" s="41"/>
    </row>
    <row r="662" ht="22.5" customHeight="1">
      <c r="J662" s="41"/>
    </row>
    <row r="663" ht="22.5" customHeight="1">
      <c r="J663" s="41"/>
    </row>
    <row r="664" ht="22.5" customHeight="1">
      <c r="J664" s="41"/>
    </row>
    <row r="665" ht="22.5" customHeight="1">
      <c r="J665" s="41"/>
    </row>
    <row r="666" ht="22.5" customHeight="1">
      <c r="J666" s="41"/>
    </row>
    <row r="667" ht="22.5" customHeight="1">
      <c r="J667" s="41"/>
    </row>
    <row r="668" ht="22.5" customHeight="1">
      <c r="J668" s="41"/>
    </row>
    <row r="669" ht="22.5" customHeight="1">
      <c r="J669" s="41"/>
    </row>
    <row r="670" ht="22.5" customHeight="1">
      <c r="J670" s="41"/>
    </row>
    <row r="671" ht="22.5" customHeight="1">
      <c r="J671" s="41"/>
    </row>
    <row r="672" ht="22.5" customHeight="1">
      <c r="J672" s="41"/>
    </row>
    <row r="673" ht="22.5" customHeight="1">
      <c r="J673" s="41"/>
    </row>
    <row r="674" ht="22.5" customHeight="1">
      <c r="J674" s="41"/>
    </row>
    <row r="675" ht="22.5" customHeight="1">
      <c r="J675" s="41"/>
    </row>
    <row r="676" ht="22.5" customHeight="1">
      <c r="J676" s="41"/>
    </row>
    <row r="677" ht="22.5" customHeight="1">
      <c r="J677" s="41"/>
    </row>
    <row r="678" ht="22.5" customHeight="1">
      <c r="J678" s="41"/>
    </row>
    <row r="679" ht="22.5" customHeight="1">
      <c r="J679" s="41"/>
    </row>
    <row r="680" ht="22.5" customHeight="1">
      <c r="J680" s="41"/>
    </row>
    <row r="681" ht="22.5" customHeight="1">
      <c r="J681" s="41"/>
    </row>
    <row r="682" ht="22.5" customHeight="1">
      <c r="J682" s="41"/>
    </row>
    <row r="683" ht="22.5" customHeight="1">
      <c r="J683" s="41"/>
    </row>
    <row r="684" ht="22.5" customHeight="1">
      <c r="J684" s="41"/>
    </row>
    <row r="685" ht="22.5" customHeight="1">
      <c r="J685" s="41"/>
    </row>
    <row r="686" ht="22.5" customHeight="1">
      <c r="J686" s="41"/>
    </row>
    <row r="687" ht="22.5" customHeight="1">
      <c r="J687" s="41"/>
    </row>
    <row r="688" ht="22.5" customHeight="1">
      <c r="J688" s="41"/>
    </row>
    <row r="689" ht="22.5" customHeight="1">
      <c r="J689" s="41"/>
    </row>
    <row r="690" ht="22.5" customHeight="1">
      <c r="J690" s="41"/>
    </row>
    <row r="691" ht="22.5" customHeight="1">
      <c r="J691" s="41"/>
    </row>
    <row r="692" ht="22.5" customHeight="1">
      <c r="J692" s="41"/>
    </row>
    <row r="693" ht="22.5" customHeight="1">
      <c r="J693" s="41"/>
    </row>
    <row r="694" ht="22.5" customHeight="1">
      <c r="J694" s="41"/>
    </row>
    <row r="695" ht="22.5" customHeight="1">
      <c r="J695" s="41"/>
    </row>
    <row r="696" ht="22.5" customHeight="1">
      <c r="J696" s="41"/>
    </row>
    <row r="697" ht="22.5" customHeight="1">
      <c r="J697" s="41"/>
    </row>
    <row r="698" ht="22.5" customHeight="1">
      <c r="J698" s="41"/>
    </row>
    <row r="699" ht="22.5" customHeight="1">
      <c r="J699" s="41"/>
    </row>
    <row r="700" ht="22.5" customHeight="1">
      <c r="J700" s="41"/>
    </row>
    <row r="701" ht="22.5" customHeight="1">
      <c r="J701" s="41"/>
    </row>
    <row r="702" ht="22.5" customHeight="1">
      <c r="J702" s="41"/>
    </row>
    <row r="703" ht="22.5" customHeight="1">
      <c r="J703" s="41"/>
    </row>
    <row r="704" ht="22.5" customHeight="1">
      <c r="J704" s="41"/>
    </row>
    <row r="705" ht="22.5" customHeight="1">
      <c r="J705" s="41"/>
    </row>
    <row r="706" ht="22.5" customHeight="1">
      <c r="J706" s="41"/>
    </row>
    <row r="707" ht="22.5" customHeight="1">
      <c r="J707" s="41"/>
    </row>
    <row r="708" ht="22.5" customHeight="1">
      <c r="J708" s="41"/>
    </row>
    <row r="709" ht="22.5" customHeight="1">
      <c r="J709" s="41"/>
    </row>
    <row r="710" ht="22.5" customHeight="1">
      <c r="J710" s="41"/>
    </row>
    <row r="711" ht="22.5" customHeight="1">
      <c r="J711" s="41"/>
    </row>
    <row r="712" ht="22.5" customHeight="1">
      <c r="J712" s="41"/>
    </row>
    <row r="713" ht="22.5" customHeight="1">
      <c r="J713" s="41"/>
    </row>
    <row r="714" ht="22.5" customHeight="1">
      <c r="J714" s="41"/>
    </row>
    <row r="715" ht="22.5" customHeight="1">
      <c r="J715" s="41"/>
    </row>
    <row r="716" ht="22.5" customHeight="1">
      <c r="J716" s="41"/>
    </row>
    <row r="717" ht="22.5" customHeight="1">
      <c r="J717" s="41"/>
    </row>
    <row r="718" ht="22.5" customHeight="1">
      <c r="J718" s="41"/>
    </row>
    <row r="719" ht="22.5" customHeight="1">
      <c r="J719" s="41"/>
    </row>
    <row r="720" ht="22.5" customHeight="1">
      <c r="J720" s="41"/>
    </row>
    <row r="721" ht="22.5" customHeight="1">
      <c r="J721" s="41"/>
    </row>
    <row r="722" ht="22.5" customHeight="1">
      <c r="J722" s="41"/>
    </row>
    <row r="723" ht="22.5" customHeight="1">
      <c r="J723" s="41"/>
    </row>
    <row r="724" ht="22.5" customHeight="1">
      <c r="J724" s="41"/>
    </row>
    <row r="725" ht="22.5" customHeight="1">
      <c r="J725" s="41"/>
    </row>
    <row r="726" ht="22.5" customHeight="1">
      <c r="J726" s="41"/>
    </row>
    <row r="727" ht="22.5" customHeight="1">
      <c r="J727" s="41"/>
    </row>
    <row r="728" ht="22.5" customHeight="1">
      <c r="J728" s="41"/>
    </row>
    <row r="729" ht="22.5" customHeight="1">
      <c r="J729" s="41"/>
    </row>
    <row r="730" ht="22.5" customHeight="1">
      <c r="J730" s="41"/>
    </row>
    <row r="731" ht="22.5" customHeight="1">
      <c r="J731" s="41"/>
    </row>
    <row r="732" ht="22.5" customHeight="1">
      <c r="J732" s="41"/>
    </row>
    <row r="733" ht="22.5" customHeight="1">
      <c r="J733" s="41"/>
    </row>
    <row r="734" ht="22.5" customHeight="1">
      <c r="J734" s="41"/>
    </row>
    <row r="735" ht="22.5" customHeight="1">
      <c r="J735" s="41"/>
    </row>
    <row r="736" ht="22.5" customHeight="1">
      <c r="J736" s="41"/>
    </row>
    <row r="737" ht="22.5" customHeight="1">
      <c r="J737" s="41"/>
    </row>
    <row r="738" ht="22.5" customHeight="1">
      <c r="J738" s="41"/>
    </row>
    <row r="739" ht="22.5" customHeight="1">
      <c r="J739" s="41"/>
    </row>
    <row r="740" ht="22.5" customHeight="1">
      <c r="J740" s="41"/>
    </row>
    <row r="741" ht="22.5" customHeight="1">
      <c r="J741" s="41"/>
    </row>
    <row r="742" ht="22.5" customHeight="1">
      <c r="J742" s="41"/>
    </row>
    <row r="743" ht="22.5" customHeight="1">
      <c r="J743" s="41"/>
    </row>
    <row r="744" ht="22.5" customHeight="1">
      <c r="J744" s="41"/>
    </row>
    <row r="745" ht="22.5" customHeight="1">
      <c r="J745" s="41"/>
    </row>
    <row r="746" ht="22.5" customHeight="1">
      <c r="J746" s="41"/>
    </row>
    <row r="747" ht="22.5" customHeight="1">
      <c r="J747" s="41"/>
    </row>
    <row r="748" ht="22.5" customHeight="1">
      <c r="J748" s="41"/>
    </row>
    <row r="749" ht="22.5" customHeight="1">
      <c r="J749" s="41"/>
    </row>
    <row r="750" ht="22.5" customHeight="1">
      <c r="J750" s="41"/>
    </row>
    <row r="751" ht="22.5" customHeight="1">
      <c r="J751" s="41"/>
    </row>
    <row r="752" ht="22.5" customHeight="1">
      <c r="J752" s="41"/>
    </row>
    <row r="753" ht="22.5" customHeight="1">
      <c r="J753" s="41"/>
    </row>
    <row r="754" ht="22.5" customHeight="1">
      <c r="J754" s="41"/>
    </row>
    <row r="755" ht="22.5" customHeight="1">
      <c r="J755" s="41"/>
    </row>
    <row r="756" ht="22.5" customHeight="1">
      <c r="J756" s="41"/>
    </row>
    <row r="757" ht="22.5" customHeight="1">
      <c r="J757" s="41"/>
    </row>
    <row r="758" ht="22.5" customHeight="1">
      <c r="J758" s="41"/>
    </row>
    <row r="759" ht="22.5" customHeight="1">
      <c r="J759" s="41"/>
    </row>
    <row r="760" ht="22.5" customHeight="1">
      <c r="J760" s="41"/>
    </row>
    <row r="761" ht="22.5" customHeight="1">
      <c r="J761" s="41"/>
    </row>
    <row r="762" ht="22.5" customHeight="1">
      <c r="J762" s="41"/>
    </row>
    <row r="763" ht="22.5" customHeight="1">
      <c r="J763" s="41"/>
    </row>
    <row r="764" ht="22.5" customHeight="1">
      <c r="J764" s="41"/>
    </row>
    <row r="765" ht="22.5" customHeight="1">
      <c r="J765" s="41"/>
    </row>
    <row r="766" ht="22.5" customHeight="1">
      <c r="J766" s="41"/>
    </row>
    <row r="767" ht="22.5" customHeight="1">
      <c r="J767" s="41"/>
    </row>
    <row r="768" ht="22.5" customHeight="1">
      <c r="J768" s="41"/>
    </row>
    <row r="769" ht="22.5" customHeight="1">
      <c r="J769" s="41"/>
    </row>
    <row r="770" ht="22.5" customHeight="1">
      <c r="J770" s="41"/>
    </row>
    <row r="771" ht="22.5" customHeight="1">
      <c r="J771" s="41"/>
    </row>
    <row r="772" ht="22.5" customHeight="1">
      <c r="J772" s="41"/>
    </row>
    <row r="773" ht="22.5" customHeight="1">
      <c r="J773" s="41"/>
    </row>
    <row r="774" ht="22.5" customHeight="1">
      <c r="J774" s="41"/>
    </row>
    <row r="775" ht="22.5" customHeight="1">
      <c r="J775" s="41"/>
    </row>
    <row r="776" ht="22.5" customHeight="1">
      <c r="J776" s="41"/>
    </row>
    <row r="777" ht="22.5" customHeight="1">
      <c r="J777" s="41"/>
    </row>
    <row r="778" ht="22.5" customHeight="1">
      <c r="J778" s="41"/>
    </row>
    <row r="779" ht="22.5" customHeight="1">
      <c r="J779" s="41"/>
    </row>
    <row r="780" ht="22.5" customHeight="1">
      <c r="J780" s="41"/>
    </row>
    <row r="781" ht="22.5" customHeight="1">
      <c r="J781" s="41"/>
    </row>
    <row r="782" ht="22.5" customHeight="1">
      <c r="J782" s="41"/>
    </row>
    <row r="783" ht="22.5" customHeight="1">
      <c r="J783" s="41"/>
    </row>
    <row r="784" ht="22.5" customHeight="1">
      <c r="J784" s="41"/>
    </row>
    <row r="785" ht="22.5" customHeight="1">
      <c r="J785" s="41"/>
    </row>
    <row r="786" ht="22.5" customHeight="1">
      <c r="J786" s="41"/>
    </row>
    <row r="787" ht="22.5" customHeight="1">
      <c r="J787" s="41"/>
    </row>
    <row r="788" ht="22.5" customHeight="1">
      <c r="J788" s="41"/>
    </row>
    <row r="789" ht="22.5" customHeight="1">
      <c r="J789" s="41"/>
    </row>
    <row r="790" ht="22.5" customHeight="1">
      <c r="J790" s="41"/>
    </row>
    <row r="791" ht="22.5" customHeight="1">
      <c r="J791" s="41"/>
    </row>
    <row r="792" ht="22.5" customHeight="1">
      <c r="J792" s="41"/>
    </row>
    <row r="793" ht="22.5" customHeight="1">
      <c r="J793" s="41"/>
    </row>
    <row r="794" ht="22.5" customHeight="1">
      <c r="J794" s="41"/>
    </row>
    <row r="795" ht="22.5" customHeight="1">
      <c r="J795" s="41"/>
    </row>
    <row r="796" ht="22.5" customHeight="1">
      <c r="J796" s="41"/>
    </row>
    <row r="797" ht="22.5" customHeight="1">
      <c r="J797" s="41"/>
    </row>
    <row r="798" ht="22.5" customHeight="1">
      <c r="J798" s="41"/>
    </row>
    <row r="799" ht="22.5" customHeight="1">
      <c r="J799" s="41"/>
    </row>
    <row r="800" ht="22.5" customHeight="1">
      <c r="J800" s="41"/>
    </row>
    <row r="801" ht="22.5" customHeight="1">
      <c r="J801" s="41"/>
    </row>
    <row r="802" ht="22.5" customHeight="1">
      <c r="J802" s="41"/>
    </row>
    <row r="803" ht="22.5" customHeight="1">
      <c r="J803" s="41"/>
    </row>
    <row r="804" ht="22.5" customHeight="1">
      <c r="J804" s="41"/>
    </row>
    <row r="805" ht="22.5" customHeight="1">
      <c r="J805" s="41"/>
    </row>
    <row r="806" ht="22.5" customHeight="1">
      <c r="J806" s="41"/>
    </row>
    <row r="807" ht="22.5" customHeight="1">
      <c r="J807" s="41"/>
    </row>
    <row r="808" ht="22.5" customHeight="1">
      <c r="J808" s="41"/>
    </row>
    <row r="809" ht="22.5" customHeight="1">
      <c r="J809" s="41"/>
    </row>
    <row r="810" ht="22.5" customHeight="1">
      <c r="J810" s="41"/>
    </row>
    <row r="811" ht="22.5" customHeight="1">
      <c r="J811" s="41"/>
    </row>
    <row r="812" ht="22.5" customHeight="1">
      <c r="J812" s="41"/>
    </row>
    <row r="813" ht="22.5" customHeight="1">
      <c r="J813" s="41"/>
    </row>
    <row r="814" ht="22.5" customHeight="1">
      <c r="J814" s="41"/>
    </row>
    <row r="815" ht="22.5" customHeight="1">
      <c r="J815" s="41"/>
    </row>
    <row r="816" ht="22.5" customHeight="1">
      <c r="J816" s="41"/>
    </row>
    <row r="817" ht="22.5" customHeight="1">
      <c r="J817" s="41"/>
    </row>
    <row r="818" ht="22.5" customHeight="1">
      <c r="J818" s="41"/>
    </row>
    <row r="819" ht="22.5" customHeight="1">
      <c r="J819" s="41"/>
    </row>
    <row r="820" ht="22.5" customHeight="1">
      <c r="J820" s="41"/>
    </row>
    <row r="821" ht="22.5" customHeight="1">
      <c r="J821" s="41"/>
    </row>
    <row r="822" ht="22.5" customHeight="1">
      <c r="J822" s="41"/>
    </row>
    <row r="823" ht="22.5" customHeight="1">
      <c r="J823" s="41"/>
    </row>
    <row r="824" ht="22.5" customHeight="1">
      <c r="J824" s="41"/>
    </row>
    <row r="825" ht="22.5" customHeight="1">
      <c r="J825" s="41"/>
    </row>
    <row r="826" ht="22.5" customHeight="1">
      <c r="J826" s="41"/>
    </row>
    <row r="827" ht="22.5" customHeight="1">
      <c r="J827" s="41"/>
    </row>
    <row r="828" ht="22.5" customHeight="1">
      <c r="J828" s="41"/>
    </row>
    <row r="829" ht="22.5" customHeight="1">
      <c r="J829" s="41"/>
    </row>
    <row r="830" ht="22.5" customHeight="1">
      <c r="J830" s="41"/>
    </row>
    <row r="831" ht="22.5" customHeight="1">
      <c r="J831" s="41"/>
    </row>
    <row r="832" ht="22.5" customHeight="1">
      <c r="J832" s="41"/>
    </row>
    <row r="833" ht="22.5" customHeight="1">
      <c r="J833" s="41"/>
    </row>
    <row r="834" ht="22.5" customHeight="1">
      <c r="J834" s="41"/>
    </row>
    <row r="835" ht="22.5" customHeight="1">
      <c r="J835" s="41"/>
    </row>
    <row r="836" ht="22.5" customHeight="1">
      <c r="J836" s="41"/>
    </row>
    <row r="837" ht="22.5" customHeight="1">
      <c r="J837" s="41"/>
    </row>
    <row r="838" ht="22.5" customHeight="1">
      <c r="J838" s="41"/>
    </row>
    <row r="839" ht="22.5" customHeight="1">
      <c r="J839" s="41"/>
    </row>
    <row r="840" ht="22.5" customHeight="1">
      <c r="J840" s="41"/>
    </row>
    <row r="841" ht="22.5" customHeight="1">
      <c r="J841" s="41"/>
    </row>
    <row r="842" ht="22.5" customHeight="1">
      <c r="J842" s="41"/>
    </row>
    <row r="843" ht="22.5" customHeight="1">
      <c r="J843" s="41"/>
    </row>
    <row r="844" ht="22.5" customHeight="1">
      <c r="J844" s="41"/>
    </row>
    <row r="845" ht="22.5" customHeight="1">
      <c r="J845" s="41"/>
    </row>
    <row r="846" ht="22.5" customHeight="1">
      <c r="J846" s="41"/>
    </row>
    <row r="847" ht="22.5" customHeight="1">
      <c r="J847" s="41"/>
    </row>
    <row r="848" ht="22.5" customHeight="1">
      <c r="J848" s="41"/>
    </row>
    <row r="849" ht="22.5" customHeight="1">
      <c r="J849" s="41"/>
    </row>
    <row r="850" ht="22.5" customHeight="1">
      <c r="J850" s="41"/>
    </row>
    <row r="851" ht="22.5" customHeight="1">
      <c r="J851" s="41"/>
    </row>
    <row r="852" ht="22.5" customHeight="1">
      <c r="J852" s="41"/>
    </row>
    <row r="853" ht="22.5" customHeight="1">
      <c r="J853" s="41"/>
    </row>
    <row r="854" ht="22.5" customHeight="1">
      <c r="J854" s="41"/>
    </row>
    <row r="855" ht="22.5" customHeight="1">
      <c r="J855" s="41"/>
    </row>
    <row r="856" ht="22.5" customHeight="1">
      <c r="J856" s="41"/>
    </row>
    <row r="857" ht="22.5" customHeight="1">
      <c r="J857" s="41"/>
    </row>
    <row r="858" ht="22.5" customHeight="1">
      <c r="J858" s="41"/>
    </row>
    <row r="859" ht="22.5" customHeight="1">
      <c r="J859" s="41"/>
    </row>
    <row r="860" ht="22.5" customHeight="1">
      <c r="J860" s="41"/>
    </row>
    <row r="861" ht="22.5" customHeight="1">
      <c r="J861" s="41"/>
    </row>
    <row r="862" ht="22.5" customHeight="1">
      <c r="J862" s="41"/>
    </row>
    <row r="863" ht="22.5" customHeight="1">
      <c r="J863" s="41"/>
    </row>
    <row r="864" ht="22.5" customHeight="1">
      <c r="J864" s="41"/>
    </row>
    <row r="865" ht="22.5" customHeight="1">
      <c r="J865" s="41"/>
    </row>
    <row r="866" ht="22.5" customHeight="1">
      <c r="J866" s="41"/>
    </row>
    <row r="867" ht="22.5" customHeight="1">
      <c r="J867" s="41"/>
    </row>
    <row r="868" ht="22.5" customHeight="1">
      <c r="J868" s="41"/>
    </row>
    <row r="869" ht="22.5" customHeight="1">
      <c r="J869" s="41"/>
    </row>
    <row r="870" ht="22.5" customHeight="1">
      <c r="J870" s="41"/>
    </row>
    <row r="871" ht="22.5" customHeight="1">
      <c r="J871" s="41"/>
    </row>
    <row r="872" ht="22.5" customHeight="1">
      <c r="J872" s="41"/>
    </row>
    <row r="873" ht="22.5" customHeight="1">
      <c r="J873" s="41"/>
    </row>
    <row r="874" ht="22.5" customHeight="1">
      <c r="J874" s="41"/>
    </row>
    <row r="875" ht="22.5" customHeight="1">
      <c r="J875" s="41"/>
    </row>
    <row r="876" ht="22.5" customHeight="1">
      <c r="J876" s="41"/>
    </row>
    <row r="877" ht="22.5" customHeight="1">
      <c r="J877" s="41"/>
    </row>
    <row r="878" ht="22.5" customHeight="1">
      <c r="J878" s="41"/>
    </row>
    <row r="879" ht="22.5" customHeight="1">
      <c r="J879" s="41"/>
    </row>
    <row r="880" ht="22.5" customHeight="1">
      <c r="J880" s="41"/>
    </row>
    <row r="881" ht="22.5" customHeight="1">
      <c r="J881" s="41"/>
    </row>
    <row r="882" ht="22.5" customHeight="1">
      <c r="J882" s="41"/>
    </row>
    <row r="883" ht="22.5" customHeight="1">
      <c r="J883" s="41"/>
    </row>
    <row r="884" ht="22.5" customHeight="1">
      <c r="J884" s="41"/>
    </row>
    <row r="885" ht="22.5" customHeight="1">
      <c r="J885" s="41"/>
    </row>
    <row r="886" ht="22.5" customHeight="1">
      <c r="J886" s="41"/>
    </row>
    <row r="887" ht="22.5" customHeight="1">
      <c r="J887" s="41"/>
    </row>
    <row r="888" ht="22.5" customHeight="1">
      <c r="J888" s="41"/>
    </row>
    <row r="889" ht="22.5" customHeight="1">
      <c r="J889" s="41"/>
    </row>
    <row r="890" ht="22.5" customHeight="1">
      <c r="J890" s="41"/>
    </row>
    <row r="891" ht="22.5" customHeight="1">
      <c r="J891" s="41"/>
    </row>
    <row r="892" ht="22.5" customHeight="1">
      <c r="J892" s="41"/>
    </row>
    <row r="893" ht="22.5" customHeight="1">
      <c r="J893" s="41"/>
    </row>
    <row r="894" ht="22.5" customHeight="1">
      <c r="J894" s="41"/>
    </row>
    <row r="895" ht="22.5" customHeight="1">
      <c r="J895" s="41"/>
    </row>
    <row r="896" ht="22.5" customHeight="1">
      <c r="J896" s="41"/>
    </row>
    <row r="897" ht="22.5" customHeight="1">
      <c r="J897" s="41"/>
    </row>
    <row r="898" ht="22.5" customHeight="1">
      <c r="J898" s="41"/>
    </row>
    <row r="899" ht="22.5" customHeight="1">
      <c r="J899" s="41"/>
    </row>
    <row r="900" ht="22.5" customHeight="1">
      <c r="J900" s="41"/>
    </row>
    <row r="901" ht="22.5" customHeight="1">
      <c r="J901" s="41"/>
    </row>
    <row r="902" ht="22.5" customHeight="1">
      <c r="J902" s="41"/>
    </row>
    <row r="903" ht="22.5" customHeight="1">
      <c r="J903" s="41"/>
    </row>
    <row r="904" ht="22.5" customHeight="1">
      <c r="J904" s="41"/>
    </row>
    <row r="905" ht="22.5" customHeight="1">
      <c r="J905" s="41"/>
    </row>
    <row r="906" ht="22.5" customHeight="1">
      <c r="J906" s="41"/>
    </row>
    <row r="907" ht="22.5" customHeight="1">
      <c r="J907" s="41"/>
    </row>
    <row r="908" ht="22.5" customHeight="1">
      <c r="J908" s="41"/>
    </row>
    <row r="909" ht="22.5" customHeight="1">
      <c r="J909" s="41"/>
    </row>
    <row r="910" ht="22.5" customHeight="1">
      <c r="J910" s="41"/>
    </row>
    <row r="911" ht="22.5" customHeight="1">
      <c r="J911" s="41"/>
    </row>
    <row r="912" ht="22.5" customHeight="1">
      <c r="J912" s="41"/>
    </row>
    <row r="913" ht="22.5" customHeight="1">
      <c r="J913" s="41"/>
    </row>
    <row r="914" ht="22.5" customHeight="1">
      <c r="J914" s="41"/>
    </row>
    <row r="915" ht="22.5" customHeight="1">
      <c r="J915" s="41"/>
    </row>
    <row r="916" ht="22.5" customHeight="1">
      <c r="J916" s="41"/>
    </row>
    <row r="917" ht="22.5" customHeight="1">
      <c r="J917" s="41"/>
    </row>
    <row r="918" ht="22.5" customHeight="1">
      <c r="J918" s="41"/>
    </row>
    <row r="919" ht="22.5" customHeight="1">
      <c r="J919" s="41"/>
    </row>
    <row r="920" ht="22.5" customHeight="1">
      <c r="J920" s="41"/>
    </row>
    <row r="921" ht="22.5" customHeight="1">
      <c r="J921" s="41"/>
    </row>
    <row r="922" ht="22.5" customHeight="1">
      <c r="J922" s="41"/>
    </row>
    <row r="923" ht="22.5" customHeight="1">
      <c r="J923" s="41"/>
    </row>
    <row r="924" ht="22.5" customHeight="1">
      <c r="J924" s="41"/>
    </row>
    <row r="925" ht="22.5" customHeight="1">
      <c r="J925" s="41"/>
    </row>
    <row r="926" ht="22.5" customHeight="1">
      <c r="J926" s="41"/>
    </row>
    <row r="927" ht="22.5" customHeight="1">
      <c r="J927" s="41"/>
    </row>
    <row r="928" ht="22.5" customHeight="1">
      <c r="J928" s="41"/>
    </row>
    <row r="929" ht="22.5" customHeight="1">
      <c r="J929" s="41"/>
    </row>
    <row r="930" ht="22.5" customHeight="1">
      <c r="J930" s="41"/>
    </row>
    <row r="931" ht="22.5" customHeight="1">
      <c r="J931" s="41"/>
    </row>
    <row r="932" ht="22.5" customHeight="1">
      <c r="J932" s="41"/>
    </row>
    <row r="933" ht="22.5" customHeight="1">
      <c r="J933" s="41"/>
    </row>
    <row r="934" ht="22.5" customHeight="1">
      <c r="J934" s="41"/>
    </row>
    <row r="935" ht="22.5" customHeight="1">
      <c r="J935" s="41"/>
    </row>
    <row r="936" ht="22.5" customHeight="1">
      <c r="J936" s="41"/>
    </row>
    <row r="937" ht="22.5" customHeight="1">
      <c r="J937" s="41"/>
    </row>
    <row r="938" ht="22.5" customHeight="1">
      <c r="J938" s="41"/>
    </row>
    <row r="939" ht="22.5" customHeight="1">
      <c r="J939" s="41"/>
    </row>
    <row r="940" ht="22.5" customHeight="1">
      <c r="J940" s="41"/>
    </row>
    <row r="941" ht="22.5" customHeight="1">
      <c r="J941" s="41"/>
    </row>
    <row r="942" ht="22.5" customHeight="1">
      <c r="J942" s="41"/>
    </row>
    <row r="943" ht="22.5" customHeight="1">
      <c r="J943" s="41"/>
    </row>
    <row r="944" ht="22.5" customHeight="1">
      <c r="J944" s="41"/>
    </row>
    <row r="945" ht="22.5" customHeight="1">
      <c r="J945" s="41"/>
    </row>
    <row r="946" ht="22.5" customHeight="1">
      <c r="J946" s="41"/>
    </row>
    <row r="947" ht="22.5" customHeight="1">
      <c r="J947" s="41"/>
    </row>
    <row r="948" ht="22.5" customHeight="1">
      <c r="J948" s="41"/>
    </row>
    <row r="949" ht="22.5" customHeight="1">
      <c r="J949" s="41"/>
    </row>
    <row r="950" ht="22.5" customHeight="1">
      <c r="J950" s="41"/>
    </row>
    <row r="951" ht="22.5" customHeight="1">
      <c r="J951" s="41"/>
    </row>
    <row r="952" ht="22.5" customHeight="1">
      <c r="J952" s="41"/>
    </row>
    <row r="953" ht="22.5" customHeight="1">
      <c r="J953" s="41"/>
    </row>
    <row r="954" ht="22.5" customHeight="1">
      <c r="J954" s="41"/>
    </row>
    <row r="955" ht="22.5" customHeight="1">
      <c r="J955" s="41"/>
    </row>
    <row r="956" ht="22.5" customHeight="1">
      <c r="J956" s="41"/>
    </row>
    <row r="957" ht="22.5" customHeight="1">
      <c r="J957" s="41"/>
    </row>
    <row r="958" ht="22.5" customHeight="1">
      <c r="J958" s="41"/>
    </row>
    <row r="959" ht="22.5" customHeight="1">
      <c r="J959" s="41"/>
    </row>
    <row r="960" ht="22.5" customHeight="1">
      <c r="J960" s="41"/>
    </row>
    <row r="961" ht="22.5" customHeight="1">
      <c r="J961" s="41"/>
    </row>
    <row r="962" ht="22.5" customHeight="1">
      <c r="J962" s="41"/>
    </row>
    <row r="963" ht="22.5" customHeight="1">
      <c r="J963" s="41"/>
    </row>
    <row r="964" ht="22.5" customHeight="1">
      <c r="J964" s="41"/>
    </row>
    <row r="965" ht="22.5" customHeight="1">
      <c r="J965" s="41"/>
    </row>
    <row r="966" ht="22.5" customHeight="1">
      <c r="J966" s="41"/>
    </row>
    <row r="967" ht="22.5" customHeight="1">
      <c r="J967" s="41"/>
    </row>
    <row r="968" ht="22.5" customHeight="1">
      <c r="J968" s="41"/>
    </row>
    <row r="969" ht="22.5" customHeight="1">
      <c r="J969" s="41"/>
    </row>
    <row r="970" ht="22.5" customHeight="1">
      <c r="J970" s="41"/>
    </row>
    <row r="971" ht="22.5" customHeight="1">
      <c r="J971" s="41"/>
    </row>
    <row r="972" ht="22.5" customHeight="1">
      <c r="J972" s="41"/>
    </row>
    <row r="973" ht="22.5" customHeight="1">
      <c r="J973" s="41"/>
    </row>
    <row r="974" ht="22.5" customHeight="1">
      <c r="J974" s="41"/>
    </row>
    <row r="975" ht="22.5" customHeight="1">
      <c r="J975" s="41"/>
    </row>
    <row r="976" ht="22.5" customHeight="1">
      <c r="J976" s="41"/>
    </row>
    <row r="977" ht="22.5" customHeight="1">
      <c r="J977" s="41"/>
    </row>
    <row r="978" ht="22.5" customHeight="1">
      <c r="J978" s="41"/>
    </row>
    <row r="979" ht="22.5" customHeight="1">
      <c r="J979" s="41"/>
    </row>
    <row r="980" ht="22.5" customHeight="1">
      <c r="J980" s="41"/>
    </row>
    <row r="981" ht="22.5" customHeight="1">
      <c r="J981" s="41"/>
    </row>
    <row r="982" ht="22.5" customHeight="1">
      <c r="J982" s="41"/>
    </row>
    <row r="983" ht="22.5" customHeight="1">
      <c r="J983" s="41"/>
    </row>
    <row r="984" ht="22.5" customHeight="1">
      <c r="J984" s="41"/>
    </row>
    <row r="985" ht="22.5" customHeight="1">
      <c r="J985" s="41"/>
    </row>
    <row r="986" ht="22.5" customHeight="1">
      <c r="J986" s="41"/>
    </row>
    <row r="987" ht="22.5" customHeight="1">
      <c r="J987" s="41"/>
    </row>
    <row r="988" ht="22.5" customHeight="1">
      <c r="J988" s="41"/>
    </row>
    <row r="989" ht="22.5" customHeight="1">
      <c r="J989" s="41"/>
    </row>
    <row r="990" ht="22.5" customHeight="1">
      <c r="J990" s="41"/>
    </row>
    <row r="991" ht="22.5" customHeight="1">
      <c r="J991" s="41"/>
    </row>
    <row r="992" ht="22.5" customHeight="1">
      <c r="J992" s="41"/>
    </row>
    <row r="993" ht="22.5" customHeight="1">
      <c r="J993" s="41"/>
    </row>
    <row r="994" ht="22.5" customHeight="1">
      <c r="J994" s="41"/>
    </row>
    <row r="995" ht="22.5" customHeight="1">
      <c r="J995" s="41"/>
    </row>
    <row r="996" ht="22.5" customHeight="1">
      <c r="J996" s="41"/>
    </row>
    <row r="997" ht="22.5" customHeight="1">
      <c r="J997" s="41"/>
    </row>
    <row r="998" ht="22.5" customHeight="1">
      <c r="J998" s="41"/>
    </row>
    <row r="999" ht="22.5" customHeight="1">
      <c r="J999" s="41"/>
    </row>
    <row r="1000" ht="22.5" customHeight="1">
      <c r="J1000" s="41"/>
    </row>
    <row r="1001" ht="22.5" customHeight="1">
      <c r="J1001" s="41"/>
    </row>
    <row r="1002" ht="22.5" customHeight="1">
      <c r="J1002" s="41"/>
    </row>
    <row r="1003" ht="22.5" customHeight="1">
      <c r="J1003" s="41"/>
    </row>
    <row r="1004" ht="22.5" customHeight="1">
      <c r="J1004" s="41"/>
    </row>
    <row r="1005" ht="22.5" customHeight="1">
      <c r="J1005" s="41"/>
    </row>
    <row r="1006" ht="22.5" customHeight="1">
      <c r="J1006" s="41"/>
    </row>
    <row r="1007" ht="22.5" customHeight="1">
      <c r="J1007" s="41"/>
    </row>
    <row r="1008" ht="22.5" customHeight="1">
      <c r="J1008" s="41"/>
    </row>
    <row r="1009" ht="22.5" customHeight="1">
      <c r="J1009" s="41"/>
    </row>
    <row r="1010" ht="22.5" customHeight="1">
      <c r="J1010" s="41"/>
    </row>
    <row r="1011" ht="22.5" customHeight="1">
      <c r="J1011" s="41"/>
    </row>
    <row r="1012" ht="22.5" customHeight="1">
      <c r="J1012" s="41"/>
    </row>
    <row r="1013" ht="22.5" customHeight="1">
      <c r="J1013" s="41"/>
    </row>
    <row r="1014" ht="22.5" customHeight="1">
      <c r="J1014" s="41"/>
    </row>
    <row r="1015" ht="22.5" customHeight="1">
      <c r="J1015" s="41"/>
    </row>
    <row r="1016" ht="22.5" customHeight="1">
      <c r="J1016" s="41"/>
    </row>
    <row r="1017" ht="22.5" customHeight="1">
      <c r="J1017" s="41"/>
    </row>
    <row r="1018" ht="22.5" customHeight="1">
      <c r="J1018" s="41"/>
    </row>
    <row r="1019" ht="22.5" customHeight="1">
      <c r="J1019" s="41"/>
    </row>
    <row r="1020" ht="22.5" customHeight="1">
      <c r="J1020" s="41"/>
    </row>
    <row r="1021" ht="22.5" customHeight="1">
      <c r="J1021" s="41"/>
    </row>
    <row r="1022" ht="22.5" customHeight="1">
      <c r="J1022" s="41"/>
    </row>
    <row r="1023" ht="22.5" customHeight="1">
      <c r="J1023" s="41"/>
    </row>
    <row r="1024" ht="22.5" customHeight="1">
      <c r="J1024" s="41"/>
    </row>
    <row r="1025" ht="22.5" customHeight="1">
      <c r="J1025" s="41"/>
    </row>
    <row r="1026" ht="22.5" customHeight="1">
      <c r="J1026" s="41"/>
    </row>
    <row r="1027" ht="22.5" customHeight="1">
      <c r="J1027" s="41"/>
    </row>
    <row r="1028" ht="22.5" customHeight="1">
      <c r="J1028" s="41"/>
    </row>
    <row r="1029" ht="22.5" customHeight="1">
      <c r="J1029" s="41"/>
    </row>
    <row r="1030" ht="22.5" customHeight="1">
      <c r="J1030" s="41"/>
    </row>
    <row r="1031" ht="22.5" customHeight="1">
      <c r="J1031" s="41"/>
    </row>
    <row r="1032" ht="22.5" customHeight="1">
      <c r="J1032" s="41"/>
    </row>
    <row r="1033" ht="22.5" customHeight="1">
      <c r="J1033" s="41"/>
    </row>
    <row r="1034" ht="22.5" customHeight="1">
      <c r="J1034" s="41"/>
    </row>
    <row r="1035" ht="22.5" customHeight="1">
      <c r="J1035" s="41"/>
    </row>
    <row r="1036" ht="22.5" customHeight="1">
      <c r="J1036" s="41"/>
    </row>
    <row r="1037" ht="22.5" customHeight="1">
      <c r="J1037" s="41"/>
    </row>
    <row r="1038" ht="22.5" customHeight="1">
      <c r="J1038" s="41"/>
    </row>
    <row r="1039" ht="22.5" customHeight="1">
      <c r="J1039" s="41"/>
    </row>
    <row r="1040" ht="22.5" customHeight="1">
      <c r="J1040" s="41"/>
    </row>
    <row r="1041" ht="22.5" customHeight="1">
      <c r="J1041" s="41"/>
    </row>
    <row r="1042" ht="22.5" customHeight="1">
      <c r="J1042" s="41"/>
    </row>
    <row r="1043" ht="22.5" customHeight="1">
      <c r="J1043" s="41"/>
    </row>
    <row r="1044" ht="22.5" customHeight="1">
      <c r="J1044" s="41"/>
    </row>
    <row r="1045" ht="22.5" customHeight="1">
      <c r="J1045" s="41"/>
    </row>
    <row r="1046" ht="22.5" customHeight="1">
      <c r="J1046" s="41"/>
    </row>
    <row r="1047" ht="22.5" customHeight="1">
      <c r="J1047" s="41"/>
    </row>
    <row r="1048" ht="22.5" customHeight="1">
      <c r="J1048" s="41"/>
    </row>
    <row r="1049" ht="22.5" customHeight="1">
      <c r="J1049" s="41"/>
    </row>
    <row r="1050" ht="22.5" customHeight="1">
      <c r="J1050" s="41"/>
    </row>
    <row r="1051" ht="22.5" customHeight="1">
      <c r="J1051" s="41"/>
    </row>
    <row r="1052" ht="22.5" customHeight="1">
      <c r="J1052" s="41"/>
    </row>
    <row r="1053" ht="22.5" customHeight="1">
      <c r="J1053" s="41"/>
    </row>
    <row r="1054" ht="22.5" customHeight="1">
      <c r="J1054" s="41"/>
    </row>
    <row r="1055" ht="22.5" customHeight="1">
      <c r="J1055" s="41"/>
    </row>
    <row r="1056" ht="22.5" customHeight="1">
      <c r="J1056" s="41"/>
    </row>
    <row r="1057" ht="22.5" customHeight="1">
      <c r="J1057" s="41"/>
    </row>
    <row r="1058" ht="22.5" customHeight="1">
      <c r="J1058" s="41"/>
    </row>
    <row r="1059" ht="22.5" customHeight="1">
      <c r="J1059" s="41"/>
    </row>
    <row r="1060" ht="22.5" customHeight="1">
      <c r="J1060" s="41"/>
    </row>
    <row r="1061" ht="22.5" customHeight="1">
      <c r="J1061" s="41"/>
    </row>
    <row r="1062" ht="22.5" customHeight="1">
      <c r="J1062" s="41"/>
    </row>
    <row r="1063" ht="22.5" customHeight="1">
      <c r="J1063" s="41"/>
    </row>
    <row r="1064" ht="22.5" customHeight="1">
      <c r="J1064" s="41"/>
    </row>
    <row r="1065" ht="22.5" customHeight="1">
      <c r="J1065" s="41"/>
    </row>
    <row r="1066" ht="22.5" customHeight="1">
      <c r="J1066" s="41"/>
    </row>
    <row r="1067" ht="22.5" customHeight="1">
      <c r="J1067" s="41"/>
    </row>
    <row r="1068" ht="22.5" customHeight="1">
      <c r="J1068" s="41"/>
    </row>
    <row r="1069" ht="22.5" customHeight="1">
      <c r="J1069" s="41"/>
    </row>
    <row r="1070" ht="22.5" customHeight="1">
      <c r="J1070" s="41"/>
    </row>
    <row r="1071" ht="22.5" customHeight="1">
      <c r="J1071" s="41"/>
    </row>
    <row r="1072" ht="22.5" customHeight="1">
      <c r="J1072" s="41"/>
    </row>
    <row r="1073" ht="22.5" customHeight="1">
      <c r="J1073" s="41"/>
    </row>
    <row r="1074" ht="22.5" customHeight="1">
      <c r="J1074" s="41"/>
    </row>
    <row r="1075" ht="22.5" customHeight="1">
      <c r="J1075" s="41"/>
    </row>
    <row r="1076" ht="22.5" customHeight="1">
      <c r="J1076" s="41"/>
    </row>
    <row r="1077" ht="22.5" customHeight="1">
      <c r="J1077" s="41"/>
    </row>
    <row r="1078" ht="22.5" customHeight="1">
      <c r="J1078" s="41"/>
    </row>
    <row r="1079" ht="22.5" customHeight="1">
      <c r="J1079" s="41"/>
    </row>
    <row r="1080" ht="22.5" customHeight="1">
      <c r="J1080" s="41"/>
    </row>
    <row r="1081" ht="22.5" customHeight="1">
      <c r="J1081" s="41"/>
    </row>
    <row r="1082" ht="22.5" customHeight="1">
      <c r="J1082" s="41"/>
    </row>
    <row r="1083" ht="22.5" customHeight="1">
      <c r="J1083" s="41"/>
    </row>
    <row r="1084" ht="22.5" customHeight="1">
      <c r="J1084" s="41"/>
    </row>
    <row r="1085" ht="22.5" customHeight="1">
      <c r="J1085" s="41"/>
    </row>
    <row r="1086" ht="22.5" customHeight="1">
      <c r="J1086" s="41"/>
    </row>
    <row r="1087" ht="22.5" customHeight="1">
      <c r="J1087" s="41"/>
    </row>
    <row r="1088" ht="22.5" customHeight="1">
      <c r="J1088" s="41"/>
    </row>
    <row r="1089" ht="22.5" customHeight="1">
      <c r="J1089" s="41"/>
    </row>
    <row r="1090" ht="22.5" customHeight="1">
      <c r="J1090" s="41"/>
    </row>
    <row r="1091" ht="22.5" customHeight="1">
      <c r="J1091" s="41"/>
    </row>
    <row r="1092" ht="22.5" customHeight="1">
      <c r="J1092" s="41"/>
    </row>
    <row r="1093" ht="22.5" customHeight="1">
      <c r="J1093" s="41"/>
    </row>
    <row r="1094" ht="22.5" customHeight="1">
      <c r="J1094" s="41"/>
    </row>
    <row r="1095" ht="22.5" customHeight="1">
      <c r="J1095" s="41"/>
    </row>
    <row r="1096" ht="22.5" customHeight="1">
      <c r="J1096" s="41"/>
    </row>
    <row r="1097" ht="22.5" customHeight="1">
      <c r="J1097" s="41"/>
    </row>
    <row r="1098" ht="22.5" customHeight="1">
      <c r="J1098" s="41"/>
    </row>
    <row r="1099" ht="22.5" customHeight="1">
      <c r="J1099" s="41"/>
    </row>
    <row r="1100" ht="22.5" customHeight="1">
      <c r="J1100" s="41"/>
    </row>
    <row r="1101" ht="22.5" customHeight="1">
      <c r="J1101" s="41"/>
    </row>
    <row r="1102" ht="22.5" customHeight="1">
      <c r="J1102" s="41"/>
    </row>
    <row r="1103" ht="22.5" customHeight="1">
      <c r="J1103" s="41"/>
    </row>
    <row r="1104" ht="22.5" customHeight="1">
      <c r="J1104" s="41"/>
    </row>
    <row r="1105" ht="22.5" customHeight="1">
      <c r="J1105" s="41"/>
    </row>
    <row r="1106" ht="22.5" customHeight="1">
      <c r="J1106" s="41"/>
    </row>
    <row r="1107" ht="22.5" customHeight="1">
      <c r="J1107" s="41"/>
    </row>
    <row r="1108" ht="22.5" customHeight="1">
      <c r="J1108" s="41"/>
    </row>
    <row r="1109" ht="22.5" customHeight="1">
      <c r="J1109" s="41"/>
    </row>
    <row r="1110" ht="22.5" customHeight="1">
      <c r="J1110" s="41"/>
    </row>
    <row r="1111" ht="22.5" customHeight="1">
      <c r="J1111" s="41"/>
    </row>
    <row r="1112" ht="22.5" customHeight="1">
      <c r="J1112" s="41"/>
    </row>
    <row r="1113" ht="22.5" customHeight="1">
      <c r="J1113" s="41"/>
    </row>
    <row r="1114" ht="22.5" customHeight="1">
      <c r="J1114" s="41"/>
    </row>
    <row r="1115" ht="22.5" customHeight="1">
      <c r="J1115" s="41"/>
    </row>
    <row r="1116" ht="22.5" customHeight="1">
      <c r="J1116" s="41"/>
    </row>
    <row r="1117" ht="22.5" customHeight="1">
      <c r="J1117" s="41"/>
    </row>
    <row r="1118" ht="22.5" customHeight="1">
      <c r="J1118" s="41"/>
    </row>
    <row r="1119" ht="22.5" customHeight="1">
      <c r="J1119" s="41"/>
    </row>
    <row r="1120" ht="22.5" customHeight="1">
      <c r="J1120" s="41"/>
    </row>
    <row r="1121" ht="22.5" customHeight="1">
      <c r="J1121" s="41"/>
    </row>
    <row r="1122" ht="22.5" customHeight="1">
      <c r="J1122" s="41"/>
    </row>
    <row r="1123" ht="22.5" customHeight="1">
      <c r="J1123" s="41"/>
    </row>
    <row r="1124" ht="22.5" customHeight="1">
      <c r="J1124" s="41"/>
    </row>
    <row r="1125" ht="22.5" customHeight="1">
      <c r="J1125" s="41"/>
    </row>
    <row r="1126" ht="22.5" customHeight="1">
      <c r="J1126" s="41"/>
    </row>
    <row r="1127" ht="22.5" customHeight="1">
      <c r="J1127" s="41"/>
    </row>
    <row r="1128" ht="22.5" customHeight="1">
      <c r="J1128" s="41"/>
    </row>
    <row r="1129" ht="22.5" customHeight="1">
      <c r="J1129" s="41"/>
    </row>
    <row r="1130" ht="22.5" customHeight="1">
      <c r="J1130" s="41"/>
    </row>
    <row r="1131" ht="22.5" customHeight="1">
      <c r="J1131" s="41"/>
    </row>
    <row r="1132" ht="22.5" customHeight="1">
      <c r="J1132" s="41"/>
    </row>
    <row r="1133" ht="22.5" customHeight="1">
      <c r="J1133" s="41"/>
    </row>
    <row r="1134" ht="22.5" customHeight="1">
      <c r="J1134" s="41"/>
    </row>
    <row r="1135" ht="22.5" customHeight="1">
      <c r="J1135" s="41"/>
    </row>
    <row r="1136" ht="22.5" customHeight="1">
      <c r="J1136" s="41"/>
    </row>
    <row r="1137" ht="22.5" customHeight="1">
      <c r="J1137" s="41"/>
    </row>
    <row r="1138" ht="22.5" customHeight="1">
      <c r="J1138" s="41"/>
    </row>
    <row r="1139" ht="22.5" customHeight="1">
      <c r="J1139" s="41"/>
    </row>
    <row r="1140" ht="22.5" customHeight="1">
      <c r="J1140" s="41"/>
    </row>
    <row r="1141" ht="22.5" customHeight="1">
      <c r="J1141" s="41"/>
    </row>
    <row r="1142" ht="22.5" customHeight="1">
      <c r="J1142" s="41"/>
    </row>
    <row r="1143" ht="22.5" customHeight="1">
      <c r="J1143" s="41"/>
    </row>
    <row r="1144" ht="22.5" customHeight="1">
      <c r="J1144" s="41"/>
    </row>
    <row r="1145" ht="22.5" customHeight="1">
      <c r="J1145" s="41"/>
    </row>
    <row r="1146" ht="22.5" customHeight="1">
      <c r="J1146" s="41"/>
    </row>
    <row r="1147" ht="22.5" customHeight="1">
      <c r="J1147" s="41"/>
    </row>
    <row r="1148" ht="22.5" customHeight="1">
      <c r="J1148" s="41"/>
    </row>
    <row r="1149" ht="22.5" customHeight="1">
      <c r="J1149" s="41"/>
    </row>
    <row r="1150" ht="22.5" customHeight="1">
      <c r="J1150" s="41"/>
    </row>
    <row r="1151" ht="22.5" customHeight="1">
      <c r="J1151" s="41"/>
    </row>
    <row r="1152" ht="22.5" customHeight="1">
      <c r="J1152" s="41"/>
    </row>
    <row r="1153" ht="22.5" customHeight="1">
      <c r="J1153" s="41"/>
    </row>
    <row r="1154" ht="22.5" customHeight="1">
      <c r="J1154" s="41"/>
    </row>
    <row r="1155" ht="22.5" customHeight="1">
      <c r="J1155" s="41"/>
    </row>
    <row r="1156" ht="22.5" customHeight="1">
      <c r="J1156" s="41"/>
    </row>
    <row r="1157" ht="22.5" customHeight="1">
      <c r="J1157" s="41"/>
    </row>
    <row r="1158" ht="22.5" customHeight="1">
      <c r="J1158" s="41"/>
    </row>
    <row r="1159" ht="22.5" customHeight="1">
      <c r="J1159" s="41"/>
    </row>
    <row r="1160" ht="22.5" customHeight="1">
      <c r="J1160" s="41"/>
    </row>
    <row r="1161" ht="22.5" customHeight="1">
      <c r="J1161" s="41"/>
    </row>
    <row r="1162" ht="22.5" customHeight="1">
      <c r="J1162" s="41"/>
    </row>
    <row r="1163" ht="22.5" customHeight="1">
      <c r="J1163" s="41"/>
    </row>
    <row r="1164" ht="22.5" customHeight="1">
      <c r="J1164" s="41"/>
    </row>
    <row r="1165" ht="22.5" customHeight="1">
      <c r="J1165" s="41"/>
    </row>
    <row r="1166" ht="22.5" customHeight="1">
      <c r="J1166" s="41"/>
    </row>
    <row r="1167" ht="22.5" customHeight="1">
      <c r="J1167" s="41"/>
    </row>
    <row r="1168" ht="22.5" customHeight="1">
      <c r="J1168" s="41"/>
    </row>
    <row r="1169" ht="22.5" customHeight="1">
      <c r="J1169" s="41"/>
    </row>
    <row r="1170" ht="22.5" customHeight="1">
      <c r="J1170" s="41"/>
    </row>
    <row r="1171" ht="22.5" customHeight="1">
      <c r="J1171" s="41"/>
    </row>
    <row r="1172" ht="22.5" customHeight="1">
      <c r="J1172" s="41"/>
    </row>
    <row r="1173" ht="22.5" customHeight="1">
      <c r="J1173" s="41"/>
    </row>
    <row r="1174" ht="22.5" customHeight="1">
      <c r="J1174" s="41"/>
    </row>
    <row r="1175" ht="22.5" customHeight="1">
      <c r="J1175" s="41"/>
    </row>
    <row r="1176" ht="22.5" customHeight="1">
      <c r="J1176" s="41"/>
    </row>
    <row r="1177" ht="22.5" customHeight="1">
      <c r="J1177" s="41"/>
    </row>
    <row r="1178" ht="22.5" customHeight="1">
      <c r="J1178" s="41"/>
    </row>
    <row r="1179" ht="22.5" customHeight="1">
      <c r="J1179" s="41"/>
    </row>
    <row r="1180" ht="22.5" customHeight="1">
      <c r="J1180" s="41"/>
    </row>
    <row r="1181" ht="22.5" customHeight="1">
      <c r="J1181" s="41"/>
    </row>
    <row r="1182" ht="22.5" customHeight="1">
      <c r="J1182" s="41"/>
    </row>
    <row r="1183" ht="22.5" customHeight="1">
      <c r="J1183" s="41"/>
    </row>
    <row r="1184" ht="22.5" customHeight="1">
      <c r="J1184" s="41"/>
    </row>
    <row r="1185" ht="22.5" customHeight="1">
      <c r="J1185" s="41"/>
    </row>
    <row r="1186" ht="22.5" customHeight="1">
      <c r="J1186" s="41"/>
    </row>
    <row r="1187" ht="22.5" customHeight="1">
      <c r="J1187" s="41"/>
    </row>
    <row r="1188" ht="22.5" customHeight="1">
      <c r="J1188" s="41"/>
    </row>
    <row r="1189" ht="22.5" customHeight="1">
      <c r="J1189" s="41"/>
    </row>
    <row r="1190" ht="22.5" customHeight="1">
      <c r="J1190" s="41"/>
    </row>
    <row r="1191" ht="22.5" customHeight="1">
      <c r="J1191" s="41"/>
    </row>
    <row r="1192" ht="22.5" customHeight="1">
      <c r="J1192" s="41"/>
    </row>
    <row r="1193" ht="22.5" customHeight="1">
      <c r="J1193" s="41"/>
    </row>
    <row r="1194" ht="22.5" customHeight="1">
      <c r="J1194" s="41"/>
    </row>
    <row r="1195" ht="22.5" customHeight="1">
      <c r="J1195" s="41"/>
    </row>
    <row r="1196" ht="22.5" customHeight="1">
      <c r="J1196" s="41"/>
    </row>
    <row r="1197" ht="22.5" customHeight="1">
      <c r="J1197" s="41"/>
    </row>
    <row r="1198" ht="22.5" customHeight="1">
      <c r="J1198" s="41"/>
    </row>
    <row r="1199" ht="22.5" customHeight="1">
      <c r="J1199" s="41"/>
    </row>
    <row r="1200" ht="22.5" customHeight="1">
      <c r="J1200" s="41"/>
    </row>
    <row r="1201" ht="22.5" customHeight="1">
      <c r="J1201" s="41"/>
    </row>
    <row r="1202" ht="22.5" customHeight="1">
      <c r="J1202" s="41"/>
    </row>
    <row r="1203" ht="22.5" customHeight="1">
      <c r="J1203" s="41"/>
    </row>
    <row r="1204" ht="22.5" customHeight="1">
      <c r="J1204" s="41"/>
    </row>
    <row r="1205" ht="22.5" customHeight="1">
      <c r="J1205" s="41"/>
    </row>
    <row r="1206" ht="22.5" customHeight="1">
      <c r="J1206" s="41"/>
    </row>
    <row r="1207" ht="22.5" customHeight="1">
      <c r="J1207" s="41"/>
    </row>
    <row r="1208" ht="22.5" customHeight="1">
      <c r="J1208" s="41"/>
    </row>
    <row r="1209" ht="22.5" customHeight="1">
      <c r="J1209" s="41"/>
    </row>
    <row r="1210" ht="22.5" customHeight="1">
      <c r="J1210" s="41"/>
    </row>
    <row r="1211" ht="22.5" customHeight="1">
      <c r="J1211" s="41"/>
    </row>
    <row r="1212" ht="22.5" customHeight="1">
      <c r="J1212" s="41"/>
    </row>
    <row r="1213" ht="22.5" customHeight="1">
      <c r="J1213" s="41"/>
    </row>
    <row r="1214" ht="22.5" customHeight="1">
      <c r="J1214" s="41"/>
    </row>
    <row r="1215" ht="22.5" customHeight="1">
      <c r="J1215" s="41"/>
    </row>
    <row r="1216" ht="22.5" customHeight="1">
      <c r="J1216" s="41"/>
    </row>
    <row r="1217" ht="22.5" customHeight="1">
      <c r="J1217" s="41"/>
    </row>
    <row r="1218" ht="22.5" customHeight="1">
      <c r="J1218" s="41"/>
    </row>
    <row r="1219" ht="22.5" customHeight="1">
      <c r="J1219" s="41"/>
    </row>
    <row r="1220" ht="22.5" customHeight="1">
      <c r="J1220" s="41"/>
    </row>
    <row r="1221" ht="22.5" customHeight="1">
      <c r="J1221" s="41"/>
    </row>
    <row r="1222" ht="22.5" customHeight="1">
      <c r="J1222" s="41"/>
    </row>
    <row r="1223" ht="22.5" customHeight="1">
      <c r="J1223" s="41"/>
    </row>
    <row r="1224" ht="22.5" customHeight="1">
      <c r="J1224" s="41"/>
    </row>
    <row r="1225" ht="22.5" customHeight="1">
      <c r="J1225" s="41"/>
    </row>
    <row r="1226" ht="22.5" customHeight="1">
      <c r="J1226" s="41"/>
    </row>
    <row r="1227" ht="22.5" customHeight="1">
      <c r="J1227" s="41"/>
    </row>
    <row r="1228" ht="22.5" customHeight="1">
      <c r="J1228" s="41"/>
    </row>
    <row r="1229" ht="22.5" customHeight="1">
      <c r="J1229" s="41"/>
    </row>
    <row r="1230" ht="22.5" customHeight="1">
      <c r="J1230" s="41"/>
    </row>
    <row r="1231" ht="22.5" customHeight="1">
      <c r="J1231" s="41"/>
    </row>
    <row r="1232" ht="22.5" customHeight="1">
      <c r="J1232" s="41"/>
    </row>
    <row r="1233" ht="22.5" customHeight="1">
      <c r="J1233" s="41"/>
    </row>
    <row r="1234" ht="22.5" customHeight="1">
      <c r="J1234" s="41"/>
    </row>
    <row r="1235" ht="22.5" customHeight="1">
      <c r="J1235" s="41"/>
    </row>
    <row r="1236" ht="22.5" customHeight="1">
      <c r="J1236" s="41"/>
    </row>
    <row r="1237" ht="22.5" customHeight="1">
      <c r="J1237" s="41"/>
    </row>
    <row r="1238" ht="22.5" customHeight="1">
      <c r="J1238" s="41"/>
    </row>
    <row r="1239" ht="22.5" customHeight="1">
      <c r="J1239" s="41"/>
    </row>
    <row r="1240" ht="22.5" customHeight="1">
      <c r="J1240" s="41"/>
    </row>
    <row r="1241" ht="22.5" customHeight="1">
      <c r="J1241" s="41"/>
    </row>
    <row r="1242" ht="22.5" customHeight="1">
      <c r="J1242" s="41"/>
    </row>
    <row r="1243" ht="22.5" customHeight="1">
      <c r="J1243" s="41"/>
    </row>
    <row r="1244" ht="22.5" customHeight="1">
      <c r="J1244" s="41"/>
    </row>
    <row r="1245" ht="22.5" customHeight="1">
      <c r="J1245" s="41"/>
    </row>
    <row r="1246" ht="22.5" customHeight="1">
      <c r="J1246" s="41"/>
    </row>
    <row r="1247" ht="22.5" customHeight="1">
      <c r="J1247" s="41"/>
    </row>
    <row r="1248" ht="22.5" customHeight="1">
      <c r="J1248" s="41"/>
    </row>
    <row r="1249" ht="22.5" customHeight="1">
      <c r="J1249" s="41"/>
    </row>
    <row r="1250" ht="22.5" customHeight="1">
      <c r="J1250" s="41"/>
    </row>
    <row r="1251" ht="22.5" customHeight="1">
      <c r="J1251" s="41"/>
    </row>
    <row r="1252" ht="22.5" customHeight="1">
      <c r="J1252" s="41"/>
    </row>
    <row r="1253" ht="22.5" customHeight="1">
      <c r="J1253" s="41"/>
    </row>
    <row r="1254" ht="22.5" customHeight="1">
      <c r="J1254" s="41"/>
    </row>
    <row r="1255" ht="22.5" customHeight="1">
      <c r="J1255" s="41"/>
    </row>
    <row r="1256" ht="22.5" customHeight="1">
      <c r="J1256" s="41"/>
    </row>
    <row r="1257" ht="22.5" customHeight="1">
      <c r="J1257" s="41"/>
    </row>
    <row r="1258" ht="22.5" customHeight="1">
      <c r="J1258" s="41"/>
    </row>
    <row r="1259" ht="22.5" customHeight="1">
      <c r="J1259" s="41"/>
    </row>
    <row r="1260" ht="22.5" customHeight="1">
      <c r="J1260" s="41"/>
    </row>
    <row r="1261" ht="22.5" customHeight="1">
      <c r="J1261" s="41"/>
    </row>
    <row r="1262" ht="22.5" customHeight="1">
      <c r="J1262" s="41"/>
    </row>
    <row r="1263" ht="22.5" customHeight="1">
      <c r="J1263" s="41"/>
    </row>
    <row r="1264" ht="22.5" customHeight="1">
      <c r="J1264" s="41"/>
    </row>
    <row r="1265" ht="22.5" customHeight="1">
      <c r="J1265" s="41"/>
    </row>
    <row r="1266" ht="22.5" customHeight="1">
      <c r="J1266" s="41"/>
    </row>
    <row r="1267" ht="22.5" customHeight="1">
      <c r="J1267" s="41"/>
    </row>
    <row r="1268" ht="22.5" customHeight="1">
      <c r="J1268" s="41"/>
    </row>
    <row r="1269" ht="22.5" customHeight="1">
      <c r="J1269" s="41"/>
    </row>
    <row r="1270" ht="22.5" customHeight="1">
      <c r="J1270" s="41"/>
    </row>
    <row r="1271" ht="22.5" customHeight="1">
      <c r="J1271" s="41"/>
    </row>
    <row r="1272" ht="22.5" customHeight="1">
      <c r="J1272" s="41"/>
    </row>
    <row r="1273" ht="22.5" customHeight="1">
      <c r="J1273" s="41"/>
    </row>
    <row r="1274" ht="22.5" customHeight="1">
      <c r="J1274" s="41"/>
    </row>
    <row r="1275" ht="22.5" customHeight="1">
      <c r="J1275" s="41"/>
    </row>
    <row r="1276" ht="22.5" customHeight="1">
      <c r="J1276" s="41"/>
    </row>
    <row r="1277" ht="22.5" customHeight="1">
      <c r="J1277" s="41"/>
    </row>
    <row r="1278" ht="22.5" customHeight="1">
      <c r="J1278" s="41"/>
    </row>
    <row r="1279" ht="22.5" customHeight="1">
      <c r="J1279" s="41"/>
    </row>
    <row r="1280" ht="22.5" customHeight="1">
      <c r="J1280" s="41"/>
    </row>
    <row r="1281" ht="22.5" customHeight="1">
      <c r="J1281" s="41"/>
    </row>
    <row r="1282" ht="22.5" customHeight="1">
      <c r="J1282" s="41"/>
    </row>
    <row r="1283" ht="22.5" customHeight="1">
      <c r="J1283" s="41"/>
    </row>
    <row r="1284" ht="22.5" customHeight="1">
      <c r="J1284" s="41"/>
    </row>
    <row r="1285" ht="22.5" customHeight="1">
      <c r="J1285" s="41"/>
    </row>
    <row r="1286" ht="22.5" customHeight="1">
      <c r="J1286" s="41"/>
    </row>
    <row r="1287" ht="22.5" customHeight="1">
      <c r="J1287" s="41"/>
    </row>
    <row r="1288" ht="22.5" customHeight="1">
      <c r="J1288" s="41"/>
    </row>
    <row r="1289" ht="22.5" customHeight="1">
      <c r="J1289" s="41"/>
    </row>
    <row r="1290" ht="22.5" customHeight="1">
      <c r="J1290" s="41"/>
    </row>
    <row r="1291" ht="22.5" customHeight="1">
      <c r="J1291" s="41"/>
    </row>
    <row r="1292" ht="22.5" customHeight="1">
      <c r="J1292" s="41"/>
    </row>
    <row r="1293" ht="22.5" customHeight="1">
      <c r="J1293" s="41"/>
    </row>
    <row r="1294" ht="22.5" customHeight="1">
      <c r="J1294" s="41"/>
    </row>
    <row r="1295" ht="22.5" customHeight="1">
      <c r="J1295" s="41"/>
    </row>
    <row r="1296" ht="22.5" customHeight="1">
      <c r="J1296" s="41"/>
    </row>
    <row r="1297" ht="22.5" customHeight="1">
      <c r="J1297" s="41"/>
    </row>
    <row r="1298" ht="22.5" customHeight="1">
      <c r="J1298" s="41"/>
    </row>
    <row r="1299" ht="22.5" customHeight="1">
      <c r="J1299" s="41"/>
    </row>
    <row r="1300" ht="22.5" customHeight="1">
      <c r="J1300" s="41"/>
    </row>
    <row r="1301" ht="22.5" customHeight="1">
      <c r="J1301" s="41"/>
    </row>
    <row r="1302" ht="22.5" customHeight="1">
      <c r="J1302" s="41"/>
    </row>
    <row r="1303" ht="22.5" customHeight="1">
      <c r="J1303" s="41"/>
    </row>
    <row r="1304" ht="22.5" customHeight="1">
      <c r="J1304" s="41"/>
    </row>
    <row r="1305" ht="22.5" customHeight="1">
      <c r="J1305" s="41"/>
    </row>
    <row r="1306" ht="22.5" customHeight="1">
      <c r="J1306" s="41"/>
    </row>
    <row r="1307" ht="22.5" customHeight="1">
      <c r="J1307" s="41"/>
    </row>
    <row r="1308" ht="22.5" customHeight="1">
      <c r="J1308" s="41"/>
    </row>
    <row r="1309" ht="22.5" customHeight="1">
      <c r="J1309" s="41"/>
    </row>
    <row r="1310" ht="22.5" customHeight="1">
      <c r="J1310" s="41"/>
    </row>
    <row r="1311" ht="22.5" customHeight="1">
      <c r="J1311" s="41"/>
    </row>
    <row r="1312" ht="22.5" customHeight="1">
      <c r="J1312" s="41"/>
    </row>
    <row r="1313" ht="22.5" customHeight="1">
      <c r="J1313" s="41"/>
    </row>
    <row r="1314" ht="22.5" customHeight="1">
      <c r="J1314" s="41"/>
    </row>
    <row r="1315" ht="22.5" customHeight="1">
      <c r="J1315" s="41"/>
    </row>
    <row r="1316" ht="22.5" customHeight="1">
      <c r="J1316" s="41"/>
    </row>
    <row r="1317" ht="22.5" customHeight="1">
      <c r="J1317" s="41"/>
    </row>
    <row r="1318" ht="22.5" customHeight="1">
      <c r="J1318" s="41"/>
    </row>
    <row r="1319" ht="22.5" customHeight="1">
      <c r="J1319" s="41"/>
    </row>
    <row r="1320" ht="22.5" customHeight="1">
      <c r="J1320" s="41"/>
    </row>
    <row r="1321" ht="22.5" customHeight="1">
      <c r="J1321" s="41"/>
    </row>
    <row r="1322" ht="22.5" customHeight="1">
      <c r="J1322" s="41"/>
    </row>
    <row r="1323" ht="22.5" customHeight="1">
      <c r="J1323" s="41"/>
    </row>
    <row r="1324" ht="22.5" customHeight="1">
      <c r="J1324" s="41"/>
    </row>
    <row r="1325" ht="22.5" customHeight="1">
      <c r="J1325" s="41"/>
    </row>
    <row r="1326" ht="22.5" customHeight="1">
      <c r="J1326" s="41"/>
    </row>
    <row r="1327" ht="22.5" customHeight="1">
      <c r="J1327" s="41"/>
    </row>
    <row r="1328" ht="22.5" customHeight="1">
      <c r="J1328" s="41"/>
    </row>
    <row r="1329" ht="22.5" customHeight="1">
      <c r="J1329" s="41"/>
    </row>
    <row r="1330" ht="22.5" customHeight="1">
      <c r="J1330" s="41"/>
    </row>
    <row r="1331" ht="22.5" customHeight="1">
      <c r="J1331" s="41"/>
    </row>
    <row r="1332" ht="22.5" customHeight="1">
      <c r="J1332" s="41"/>
    </row>
    <row r="1333" ht="22.5" customHeight="1">
      <c r="J1333" s="41"/>
    </row>
    <row r="1334" ht="22.5" customHeight="1">
      <c r="J1334" s="41"/>
    </row>
    <row r="1335" ht="22.5" customHeight="1">
      <c r="J1335" s="41"/>
    </row>
    <row r="1336" ht="22.5" customHeight="1">
      <c r="J1336" s="41"/>
    </row>
    <row r="1337" ht="22.5" customHeight="1">
      <c r="J1337" s="41"/>
    </row>
    <row r="1338" ht="22.5" customHeight="1">
      <c r="J1338" s="41"/>
    </row>
    <row r="1339" ht="22.5" customHeight="1">
      <c r="J1339" s="41"/>
    </row>
    <row r="1340" ht="22.5" customHeight="1">
      <c r="J1340" s="41"/>
    </row>
    <row r="1341" ht="22.5" customHeight="1">
      <c r="J1341" s="41"/>
    </row>
    <row r="1342" ht="22.5" customHeight="1">
      <c r="J1342" s="41"/>
    </row>
    <row r="1343" ht="22.5" customHeight="1">
      <c r="J1343" s="41"/>
    </row>
    <row r="1344" ht="22.5" customHeight="1">
      <c r="J1344" s="41"/>
    </row>
    <row r="1345" ht="22.5" customHeight="1">
      <c r="J1345" s="41"/>
    </row>
    <row r="1346" ht="22.5" customHeight="1">
      <c r="J1346" s="41"/>
    </row>
    <row r="1347" ht="22.5" customHeight="1">
      <c r="J1347" s="41"/>
    </row>
    <row r="1348" ht="22.5" customHeight="1">
      <c r="J1348" s="41"/>
    </row>
    <row r="1349" ht="22.5" customHeight="1">
      <c r="J1349" s="41"/>
    </row>
    <row r="1350" ht="22.5" customHeight="1">
      <c r="J1350" s="41"/>
    </row>
    <row r="1351" ht="22.5" customHeight="1">
      <c r="J1351" s="41"/>
    </row>
    <row r="1352" ht="22.5" customHeight="1">
      <c r="J1352" s="41"/>
    </row>
    <row r="1353" ht="22.5" customHeight="1">
      <c r="J1353" s="41"/>
    </row>
    <row r="1354" ht="22.5" customHeight="1">
      <c r="J1354" s="41"/>
    </row>
    <row r="1355" ht="22.5" customHeight="1">
      <c r="J1355" s="41"/>
    </row>
    <row r="1356" ht="22.5" customHeight="1">
      <c r="J1356" s="41"/>
    </row>
    <row r="1357" ht="22.5" customHeight="1">
      <c r="J1357" s="41"/>
    </row>
    <row r="1358" ht="22.5" customHeight="1">
      <c r="J1358" s="41"/>
    </row>
    <row r="1359" ht="22.5" customHeight="1">
      <c r="J1359" s="41"/>
    </row>
    <row r="1360" ht="22.5" customHeight="1">
      <c r="J1360" s="41"/>
    </row>
    <row r="1361" ht="22.5" customHeight="1">
      <c r="J1361" s="41"/>
    </row>
    <row r="1362" ht="22.5" customHeight="1">
      <c r="J1362" s="41"/>
    </row>
    <row r="1363" ht="22.5" customHeight="1">
      <c r="J1363" s="41"/>
    </row>
    <row r="1364" ht="22.5" customHeight="1">
      <c r="J1364" s="41"/>
    </row>
    <row r="1365" ht="22.5" customHeight="1">
      <c r="J1365" s="41"/>
    </row>
    <row r="1366" ht="22.5" customHeight="1">
      <c r="J1366" s="41"/>
    </row>
    <row r="1367" ht="22.5" customHeight="1">
      <c r="J1367" s="41"/>
    </row>
    <row r="1368" ht="22.5" customHeight="1">
      <c r="J1368" s="41"/>
    </row>
    <row r="1369" ht="22.5" customHeight="1">
      <c r="J1369" s="41"/>
    </row>
    <row r="1370" ht="22.5" customHeight="1">
      <c r="J1370" s="41"/>
    </row>
    <row r="1371" ht="22.5" customHeight="1">
      <c r="J1371" s="41"/>
    </row>
    <row r="1372" ht="22.5" customHeight="1">
      <c r="J1372" s="41"/>
    </row>
    <row r="1373" ht="22.5" customHeight="1">
      <c r="J1373" s="41"/>
    </row>
    <row r="1374" ht="22.5" customHeight="1">
      <c r="J1374" s="41"/>
    </row>
    <row r="1375" ht="22.5" customHeight="1">
      <c r="J1375" s="41"/>
    </row>
    <row r="1376" ht="22.5" customHeight="1">
      <c r="J1376" s="41"/>
    </row>
    <row r="1377" ht="22.5" customHeight="1">
      <c r="J1377" s="41"/>
    </row>
    <row r="1378" ht="22.5" customHeight="1">
      <c r="J1378" s="41"/>
    </row>
    <row r="1379" ht="22.5" customHeight="1">
      <c r="J1379" s="41"/>
    </row>
    <row r="1380" ht="22.5" customHeight="1">
      <c r="J1380" s="41"/>
    </row>
    <row r="1381" ht="22.5" customHeight="1">
      <c r="J1381" s="41"/>
    </row>
    <row r="1382" ht="22.5" customHeight="1">
      <c r="J1382" s="41"/>
    </row>
    <row r="1383" ht="22.5" customHeight="1">
      <c r="J1383" s="41"/>
    </row>
    <row r="1384" ht="22.5" customHeight="1">
      <c r="J1384" s="41"/>
    </row>
    <row r="1385" ht="22.5" customHeight="1">
      <c r="J1385" s="41"/>
    </row>
    <row r="1386" ht="22.5" customHeight="1">
      <c r="J1386" s="41"/>
    </row>
    <row r="1387" ht="22.5" customHeight="1">
      <c r="J1387" s="41"/>
    </row>
    <row r="1388" ht="22.5" customHeight="1">
      <c r="J1388" s="41"/>
    </row>
    <row r="1389" ht="22.5" customHeight="1">
      <c r="J1389" s="41"/>
    </row>
    <row r="1390" ht="22.5" customHeight="1">
      <c r="J1390" s="41"/>
    </row>
    <row r="1391" ht="22.5" customHeight="1">
      <c r="J1391" s="41"/>
    </row>
    <row r="1392" ht="22.5" customHeight="1">
      <c r="J1392" s="41"/>
    </row>
    <row r="1393" ht="22.5" customHeight="1">
      <c r="J1393" s="41"/>
    </row>
    <row r="1394" ht="22.5" customHeight="1">
      <c r="J1394" s="41"/>
    </row>
    <row r="1395" ht="22.5" customHeight="1">
      <c r="J1395" s="41"/>
    </row>
    <row r="1396" ht="22.5" customHeight="1">
      <c r="J1396" s="41"/>
    </row>
    <row r="1397" ht="22.5" customHeight="1">
      <c r="J1397" s="41"/>
    </row>
    <row r="1398" ht="22.5" customHeight="1">
      <c r="J1398" s="41"/>
    </row>
    <row r="1399" ht="22.5" customHeight="1">
      <c r="J1399" s="41"/>
    </row>
    <row r="1400" ht="22.5" customHeight="1">
      <c r="J1400" s="41"/>
    </row>
    <row r="1401" ht="22.5" customHeight="1">
      <c r="J1401" s="41"/>
    </row>
    <row r="1402" ht="22.5" customHeight="1">
      <c r="J1402" s="41"/>
    </row>
    <row r="1403" ht="22.5" customHeight="1">
      <c r="J1403" s="41"/>
    </row>
    <row r="1404" ht="22.5" customHeight="1">
      <c r="J1404" s="41"/>
    </row>
    <row r="1405" ht="22.5" customHeight="1">
      <c r="J1405" s="41"/>
    </row>
    <row r="1406" ht="22.5" customHeight="1">
      <c r="J1406" s="41"/>
    </row>
    <row r="1407" ht="22.5" customHeight="1">
      <c r="J1407" s="41"/>
    </row>
    <row r="1408" ht="22.5" customHeight="1">
      <c r="J1408" s="41"/>
    </row>
    <row r="1409" ht="22.5" customHeight="1">
      <c r="J1409" s="41"/>
    </row>
    <row r="1410" ht="22.5" customHeight="1">
      <c r="J1410" s="41"/>
    </row>
    <row r="1411" ht="22.5" customHeight="1">
      <c r="J1411" s="41"/>
    </row>
    <row r="1412" ht="22.5" customHeight="1">
      <c r="J1412" s="41"/>
    </row>
    <row r="1413" ht="22.5" customHeight="1">
      <c r="J1413" s="41"/>
    </row>
    <row r="1414" ht="22.5" customHeight="1">
      <c r="J1414" s="41"/>
    </row>
    <row r="1415" ht="22.5" customHeight="1">
      <c r="J1415" s="41"/>
    </row>
    <row r="1416" ht="22.5" customHeight="1">
      <c r="J1416" s="41"/>
    </row>
    <row r="1417" ht="22.5" customHeight="1">
      <c r="J1417" s="41"/>
    </row>
    <row r="1418" ht="22.5" customHeight="1">
      <c r="J1418" s="41"/>
    </row>
    <row r="1419" ht="22.5" customHeight="1">
      <c r="J1419" s="41"/>
    </row>
    <row r="1420" ht="22.5" customHeight="1">
      <c r="J1420" s="41"/>
    </row>
    <row r="1421" ht="22.5" customHeight="1">
      <c r="J1421" s="41"/>
    </row>
    <row r="1422" ht="22.5" customHeight="1">
      <c r="J1422" s="41"/>
    </row>
    <row r="1423" ht="22.5" customHeight="1">
      <c r="J1423" s="41"/>
    </row>
    <row r="1424" ht="22.5" customHeight="1">
      <c r="J1424" s="41"/>
    </row>
    <row r="1425" ht="22.5" customHeight="1">
      <c r="J1425" s="41"/>
    </row>
    <row r="1426" ht="22.5" customHeight="1">
      <c r="J1426" s="41"/>
    </row>
    <row r="1427" ht="22.5" customHeight="1">
      <c r="J1427" s="41"/>
    </row>
    <row r="1428" ht="22.5" customHeight="1">
      <c r="J1428" s="41"/>
    </row>
    <row r="1429" ht="22.5" customHeight="1">
      <c r="J1429" s="41"/>
    </row>
    <row r="1430" ht="22.5" customHeight="1">
      <c r="J1430" s="41"/>
    </row>
    <row r="1431" ht="22.5" customHeight="1">
      <c r="J1431" s="41"/>
    </row>
    <row r="1432" ht="22.5" customHeight="1">
      <c r="J1432" s="41"/>
    </row>
    <row r="1433" ht="22.5" customHeight="1">
      <c r="J1433" s="41"/>
    </row>
    <row r="1434" ht="22.5" customHeight="1">
      <c r="J1434" s="41"/>
    </row>
    <row r="1435" ht="22.5" customHeight="1">
      <c r="J1435" s="41"/>
    </row>
    <row r="1436" ht="22.5" customHeight="1">
      <c r="J1436" s="41"/>
    </row>
    <row r="1437" ht="22.5" customHeight="1">
      <c r="J1437" s="41"/>
    </row>
    <row r="1438" ht="22.5" customHeight="1">
      <c r="J1438" s="41"/>
    </row>
    <row r="1439" ht="22.5" customHeight="1">
      <c r="J1439" s="41"/>
    </row>
    <row r="1440" ht="22.5" customHeight="1">
      <c r="J1440" s="41"/>
    </row>
    <row r="1441" ht="22.5" customHeight="1">
      <c r="J1441" s="41"/>
    </row>
    <row r="1442" ht="22.5" customHeight="1">
      <c r="J1442" s="41"/>
    </row>
    <row r="1443" ht="22.5" customHeight="1">
      <c r="J1443" s="41"/>
    </row>
    <row r="1444" ht="22.5" customHeight="1">
      <c r="J1444" s="41"/>
    </row>
    <row r="1445" ht="22.5" customHeight="1">
      <c r="J1445" s="41"/>
    </row>
    <row r="1446" ht="22.5" customHeight="1">
      <c r="J1446" s="41"/>
    </row>
    <row r="1447" ht="22.5" customHeight="1">
      <c r="J1447" s="41"/>
    </row>
    <row r="1448" ht="22.5" customHeight="1">
      <c r="J1448" s="41"/>
    </row>
    <row r="1449" ht="22.5" customHeight="1">
      <c r="J1449" s="41"/>
    </row>
    <row r="1450" ht="22.5" customHeight="1">
      <c r="J1450" s="41"/>
    </row>
    <row r="1451" ht="22.5" customHeight="1">
      <c r="J1451" s="41"/>
    </row>
    <row r="1452" ht="22.5" customHeight="1">
      <c r="J1452" s="41"/>
    </row>
    <row r="1453" ht="22.5" customHeight="1">
      <c r="J1453" s="41"/>
    </row>
    <row r="1454" ht="22.5" customHeight="1">
      <c r="J1454" s="41"/>
    </row>
    <row r="1455" ht="22.5" customHeight="1">
      <c r="J1455" s="41"/>
    </row>
    <row r="1456" ht="22.5" customHeight="1">
      <c r="J1456" s="41"/>
    </row>
    <row r="1457" ht="22.5" customHeight="1">
      <c r="J1457" s="41"/>
    </row>
    <row r="1458" ht="22.5" customHeight="1">
      <c r="J1458" s="41"/>
    </row>
    <row r="1459" ht="22.5" customHeight="1">
      <c r="J1459" s="41"/>
    </row>
    <row r="1460" ht="22.5" customHeight="1">
      <c r="J1460" s="41"/>
    </row>
    <row r="1461" ht="22.5" customHeight="1">
      <c r="J1461" s="41"/>
    </row>
    <row r="1462" ht="22.5" customHeight="1">
      <c r="J1462" s="41"/>
    </row>
    <row r="1463" ht="22.5" customHeight="1">
      <c r="J1463" s="41"/>
    </row>
    <row r="1464" ht="22.5" customHeight="1">
      <c r="J1464" s="41"/>
    </row>
    <row r="1465" ht="22.5" customHeight="1">
      <c r="J1465" s="41"/>
    </row>
    <row r="1466" ht="22.5" customHeight="1">
      <c r="J1466" s="41"/>
    </row>
    <row r="1467" ht="22.5" customHeight="1">
      <c r="J1467" s="41"/>
    </row>
    <row r="1468" ht="22.5" customHeight="1">
      <c r="J1468" s="41"/>
    </row>
    <row r="1469" ht="22.5" customHeight="1">
      <c r="J1469" s="41"/>
    </row>
    <row r="1470" ht="22.5" customHeight="1">
      <c r="J1470" s="41"/>
    </row>
    <row r="1471" ht="22.5" customHeight="1">
      <c r="J1471" s="41"/>
    </row>
    <row r="1472" ht="22.5" customHeight="1">
      <c r="J1472" s="41"/>
    </row>
    <row r="1473" ht="22.5" customHeight="1">
      <c r="J1473" s="41"/>
    </row>
    <row r="1474" ht="22.5" customHeight="1">
      <c r="J1474" s="41"/>
    </row>
    <row r="1475" ht="22.5" customHeight="1">
      <c r="J1475" s="41"/>
    </row>
    <row r="1476" ht="22.5" customHeight="1">
      <c r="J1476" s="41"/>
    </row>
    <row r="1477" ht="22.5" customHeight="1">
      <c r="J1477" s="41"/>
    </row>
    <row r="1478" ht="22.5" customHeight="1">
      <c r="J1478" s="41"/>
    </row>
    <row r="1479" ht="22.5" customHeight="1">
      <c r="J1479" s="41"/>
    </row>
    <row r="1480" ht="22.5" customHeight="1">
      <c r="J1480" s="41"/>
    </row>
    <row r="1481" ht="22.5" customHeight="1">
      <c r="J1481" s="41"/>
    </row>
    <row r="1482" ht="22.5" customHeight="1">
      <c r="J1482" s="41"/>
    </row>
    <row r="1483" ht="22.5" customHeight="1">
      <c r="J1483" s="41"/>
    </row>
    <row r="1484" ht="22.5" customHeight="1">
      <c r="J1484" s="41"/>
    </row>
    <row r="1485" ht="22.5" customHeight="1">
      <c r="J1485" s="41"/>
    </row>
    <row r="1486" ht="22.5" customHeight="1">
      <c r="J1486" s="41"/>
    </row>
    <row r="1487" ht="22.5" customHeight="1">
      <c r="J1487" s="41"/>
    </row>
    <row r="1488" ht="22.5" customHeight="1">
      <c r="J1488" s="41"/>
    </row>
    <row r="1489" ht="22.5" customHeight="1">
      <c r="J1489" s="41"/>
    </row>
    <row r="1490" ht="22.5" customHeight="1">
      <c r="J1490" s="41"/>
    </row>
    <row r="1491" ht="22.5" customHeight="1">
      <c r="J1491" s="41"/>
    </row>
    <row r="1492" ht="22.5" customHeight="1">
      <c r="J1492" s="41"/>
    </row>
    <row r="1493" ht="22.5" customHeight="1">
      <c r="J1493" s="41"/>
    </row>
    <row r="1494" ht="22.5" customHeight="1">
      <c r="J1494" s="41"/>
    </row>
    <row r="1495" ht="22.5" customHeight="1">
      <c r="J1495" s="41"/>
    </row>
    <row r="1496" ht="22.5" customHeight="1">
      <c r="J1496" s="41"/>
    </row>
    <row r="1497" ht="22.5" customHeight="1">
      <c r="J1497" s="41"/>
    </row>
    <row r="1498" ht="22.5" customHeight="1">
      <c r="J1498" s="41"/>
    </row>
    <row r="1499" ht="22.5" customHeight="1">
      <c r="J1499" s="41"/>
    </row>
    <row r="1500" ht="22.5" customHeight="1">
      <c r="J1500" s="41"/>
    </row>
    <row r="1501" ht="22.5" customHeight="1">
      <c r="J1501" s="41"/>
    </row>
    <row r="1502" ht="22.5" customHeight="1">
      <c r="J1502" s="41"/>
    </row>
    <row r="1503" ht="22.5" customHeight="1">
      <c r="J1503" s="41"/>
    </row>
    <row r="1504" ht="22.5" customHeight="1">
      <c r="J1504" s="41"/>
    </row>
    <row r="1505" ht="22.5" customHeight="1">
      <c r="J1505" s="41"/>
    </row>
    <row r="1506" ht="22.5" customHeight="1">
      <c r="J1506" s="41"/>
    </row>
    <row r="1507" ht="22.5" customHeight="1">
      <c r="J1507" s="41"/>
    </row>
    <row r="1508" ht="22.5" customHeight="1">
      <c r="J1508" s="41"/>
    </row>
    <row r="1509" ht="22.5" customHeight="1">
      <c r="J1509" s="41"/>
    </row>
    <row r="1510" ht="22.5" customHeight="1">
      <c r="J1510" s="41"/>
    </row>
    <row r="1511" ht="22.5" customHeight="1">
      <c r="J1511" s="41"/>
    </row>
    <row r="1512" ht="22.5" customHeight="1">
      <c r="J1512" s="41"/>
    </row>
    <row r="1513" ht="22.5" customHeight="1">
      <c r="J1513" s="41"/>
    </row>
    <row r="1514" ht="22.5" customHeight="1">
      <c r="J1514" s="41"/>
    </row>
    <row r="1515" ht="22.5" customHeight="1">
      <c r="J1515" s="41"/>
    </row>
    <row r="1516" ht="22.5" customHeight="1">
      <c r="J1516" s="41"/>
    </row>
    <row r="1517" ht="22.5" customHeight="1">
      <c r="J1517" s="41"/>
    </row>
    <row r="1518" ht="22.5" customHeight="1">
      <c r="J1518" s="41"/>
    </row>
    <row r="1519" ht="22.5" customHeight="1">
      <c r="J1519" s="41"/>
    </row>
    <row r="1520" ht="22.5" customHeight="1">
      <c r="J1520" s="41"/>
    </row>
    <row r="1521" ht="22.5" customHeight="1">
      <c r="J1521" s="41"/>
    </row>
    <row r="1522" ht="22.5" customHeight="1">
      <c r="J1522" s="41"/>
    </row>
    <row r="1523" ht="22.5" customHeight="1">
      <c r="J1523" s="41"/>
    </row>
    <row r="1524" ht="22.5" customHeight="1">
      <c r="J1524" s="41"/>
    </row>
    <row r="1525" ht="22.5" customHeight="1">
      <c r="J1525" s="41"/>
    </row>
    <row r="1526" ht="22.5" customHeight="1">
      <c r="J1526" s="41"/>
    </row>
    <row r="1527" ht="22.5" customHeight="1">
      <c r="J1527" s="41"/>
    </row>
    <row r="1528" ht="22.5" customHeight="1">
      <c r="J1528" s="41"/>
    </row>
    <row r="1529" ht="22.5" customHeight="1">
      <c r="J1529" s="41"/>
    </row>
    <row r="1530" ht="22.5" customHeight="1">
      <c r="J1530" s="41"/>
    </row>
    <row r="1531" ht="22.5" customHeight="1">
      <c r="J1531" s="41"/>
    </row>
    <row r="1532" ht="22.5" customHeight="1">
      <c r="J1532" s="41"/>
    </row>
    <row r="1533" ht="22.5" customHeight="1">
      <c r="J1533" s="41"/>
    </row>
    <row r="1534" ht="22.5" customHeight="1">
      <c r="J1534" s="41"/>
    </row>
    <row r="1535" ht="22.5" customHeight="1">
      <c r="J1535" s="41"/>
    </row>
    <row r="1536" ht="22.5" customHeight="1">
      <c r="J1536" s="41"/>
    </row>
    <row r="1537" ht="22.5" customHeight="1">
      <c r="J1537" s="41"/>
    </row>
    <row r="1538" ht="22.5" customHeight="1">
      <c r="J1538" s="41"/>
    </row>
    <row r="1539" ht="22.5" customHeight="1">
      <c r="J1539" s="41"/>
    </row>
    <row r="1540" ht="22.5" customHeight="1">
      <c r="J1540" s="41"/>
    </row>
    <row r="1541" ht="22.5" customHeight="1">
      <c r="J1541" s="41"/>
    </row>
    <row r="1542" ht="22.5" customHeight="1">
      <c r="J1542" s="41"/>
    </row>
    <row r="1543" ht="22.5" customHeight="1">
      <c r="J1543" s="41"/>
    </row>
    <row r="1544" ht="22.5" customHeight="1">
      <c r="J1544" s="41"/>
    </row>
    <row r="1545" ht="22.5" customHeight="1">
      <c r="J1545" s="41"/>
    </row>
    <row r="1546" ht="22.5" customHeight="1">
      <c r="J1546" s="41"/>
    </row>
    <row r="1547" ht="22.5" customHeight="1">
      <c r="J1547" s="41"/>
    </row>
    <row r="1548" ht="22.5" customHeight="1">
      <c r="J1548" s="41"/>
    </row>
    <row r="1549" ht="22.5" customHeight="1">
      <c r="J1549" s="41"/>
    </row>
    <row r="1550" ht="22.5" customHeight="1">
      <c r="J1550" s="41"/>
    </row>
    <row r="1551" ht="22.5" customHeight="1">
      <c r="J1551" s="41"/>
    </row>
    <row r="1552" ht="22.5" customHeight="1">
      <c r="J1552" s="41"/>
    </row>
    <row r="1553" ht="22.5" customHeight="1">
      <c r="J1553" s="41"/>
    </row>
    <row r="1554" ht="22.5" customHeight="1">
      <c r="J1554" s="41"/>
    </row>
    <row r="1555" ht="22.5" customHeight="1">
      <c r="J1555" s="41"/>
    </row>
    <row r="1556" ht="22.5" customHeight="1">
      <c r="J1556" s="41"/>
    </row>
    <row r="1557" ht="22.5" customHeight="1">
      <c r="J1557" s="41"/>
    </row>
    <row r="1558" ht="22.5" customHeight="1">
      <c r="J1558" s="41"/>
    </row>
    <row r="1559" ht="22.5" customHeight="1">
      <c r="J1559" s="41"/>
    </row>
    <row r="1560" ht="22.5" customHeight="1">
      <c r="J1560" s="41"/>
    </row>
    <row r="1561" ht="22.5" customHeight="1">
      <c r="J1561" s="41"/>
    </row>
    <row r="1562" ht="22.5" customHeight="1">
      <c r="J1562" s="41"/>
    </row>
    <row r="1563" ht="22.5" customHeight="1">
      <c r="J1563" s="41"/>
    </row>
    <row r="1564" ht="22.5" customHeight="1">
      <c r="J1564" s="41"/>
    </row>
    <row r="1565" ht="22.5" customHeight="1">
      <c r="J1565" s="41"/>
    </row>
    <row r="1566" ht="22.5" customHeight="1">
      <c r="J1566" s="41"/>
    </row>
    <row r="1567" ht="22.5" customHeight="1">
      <c r="J1567" s="41"/>
    </row>
    <row r="1568" ht="22.5" customHeight="1">
      <c r="J1568" s="41"/>
    </row>
    <row r="1569" ht="22.5" customHeight="1">
      <c r="J1569" s="41"/>
    </row>
    <row r="1570" ht="22.5" customHeight="1">
      <c r="J1570" s="41"/>
    </row>
    <row r="1571" ht="22.5" customHeight="1">
      <c r="J1571" s="41"/>
    </row>
    <row r="1572" ht="22.5" customHeight="1">
      <c r="J1572" s="41"/>
    </row>
    <row r="1573" ht="22.5" customHeight="1">
      <c r="J1573" s="41"/>
    </row>
    <row r="1574" ht="22.5" customHeight="1">
      <c r="J1574" s="41"/>
    </row>
    <row r="1575" ht="22.5" customHeight="1">
      <c r="J1575" s="41"/>
    </row>
    <row r="1576" ht="22.5" customHeight="1">
      <c r="J1576" s="41"/>
    </row>
    <row r="1577" ht="22.5" customHeight="1">
      <c r="J1577" s="41"/>
    </row>
    <row r="1578" ht="22.5" customHeight="1">
      <c r="J1578" s="41"/>
    </row>
    <row r="1579" ht="22.5" customHeight="1">
      <c r="J1579" s="41"/>
    </row>
    <row r="1580" ht="22.5" customHeight="1">
      <c r="J1580" s="41"/>
    </row>
    <row r="1581" ht="22.5" customHeight="1">
      <c r="J1581" s="41"/>
    </row>
    <row r="1582" ht="22.5" customHeight="1">
      <c r="J1582" s="41"/>
    </row>
    <row r="1583" ht="22.5" customHeight="1">
      <c r="J1583" s="41"/>
    </row>
    <row r="1584" ht="22.5" customHeight="1">
      <c r="J1584" s="41"/>
    </row>
    <row r="1585" ht="22.5" customHeight="1">
      <c r="J1585" s="41"/>
    </row>
    <row r="1586" ht="22.5" customHeight="1">
      <c r="J1586" s="41"/>
    </row>
    <row r="1587" ht="22.5" customHeight="1">
      <c r="J1587" s="41"/>
    </row>
    <row r="1588" ht="22.5" customHeight="1">
      <c r="J1588" s="41"/>
    </row>
    <row r="1589" ht="22.5" customHeight="1">
      <c r="J1589" s="41"/>
    </row>
    <row r="1590" ht="22.5" customHeight="1">
      <c r="J1590" s="41"/>
    </row>
    <row r="1591" ht="22.5" customHeight="1">
      <c r="J1591" s="41"/>
    </row>
    <row r="1592" ht="22.5" customHeight="1">
      <c r="J1592" s="41"/>
    </row>
    <row r="1593" ht="22.5" customHeight="1">
      <c r="J1593" s="41"/>
    </row>
    <row r="1594" ht="22.5" customHeight="1">
      <c r="J1594" s="41"/>
    </row>
    <row r="1595" ht="22.5" customHeight="1">
      <c r="J1595" s="41"/>
    </row>
    <row r="1596" ht="22.5" customHeight="1">
      <c r="J1596" s="41"/>
    </row>
    <row r="1597" ht="22.5" customHeight="1">
      <c r="J1597" s="41"/>
    </row>
    <row r="1598" ht="22.5" customHeight="1">
      <c r="J1598" s="41"/>
    </row>
    <row r="1599" ht="22.5" customHeight="1">
      <c r="J1599" s="41"/>
    </row>
    <row r="1600" ht="22.5" customHeight="1">
      <c r="J1600" s="41"/>
    </row>
    <row r="1601" ht="22.5" customHeight="1">
      <c r="J1601" s="41"/>
    </row>
    <row r="1602" ht="22.5" customHeight="1">
      <c r="J1602" s="41"/>
    </row>
    <row r="1603" ht="22.5" customHeight="1">
      <c r="J1603" s="41"/>
    </row>
    <row r="1604" ht="22.5" customHeight="1">
      <c r="J1604" s="41"/>
    </row>
    <row r="1605" ht="22.5" customHeight="1">
      <c r="J1605" s="41"/>
    </row>
    <row r="1606" ht="22.5" customHeight="1">
      <c r="J1606" s="41"/>
    </row>
    <row r="1607" ht="22.5" customHeight="1">
      <c r="J1607" s="41"/>
    </row>
    <row r="1608" ht="22.5" customHeight="1">
      <c r="J1608" s="41"/>
    </row>
    <row r="1609" ht="22.5" customHeight="1">
      <c r="J1609" s="41"/>
    </row>
    <row r="1610" ht="22.5" customHeight="1">
      <c r="J1610" s="41"/>
    </row>
    <row r="1611" ht="22.5" customHeight="1">
      <c r="J1611" s="41"/>
    </row>
    <row r="1612" ht="22.5" customHeight="1">
      <c r="J1612" s="41"/>
    </row>
    <row r="1613" ht="22.5" customHeight="1">
      <c r="J1613" s="41"/>
    </row>
    <row r="1614" ht="22.5" customHeight="1">
      <c r="J1614" s="41"/>
    </row>
    <row r="1615" ht="22.5" customHeight="1">
      <c r="J1615" s="41"/>
    </row>
    <row r="1616" ht="22.5" customHeight="1">
      <c r="J1616" s="41"/>
    </row>
    <row r="1617" ht="22.5" customHeight="1">
      <c r="J1617" s="41"/>
    </row>
    <row r="1618" ht="22.5" customHeight="1">
      <c r="J1618" s="41"/>
    </row>
    <row r="1619" ht="22.5" customHeight="1">
      <c r="J1619" s="41"/>
    </row>
    <row r="1620" ht="22.5" customHeight="1">
      <c r="J1620" s="41"/>
    </row>
    <row r="1621" ht="22.5" customHeight="1">
      <c r="J1621" s="41"/>
    </row>
    <row r="1622" ht="22.5" customHeight="1">
      <c r="J1622" s="41"/>
    </row>
    <row r="1623" ht="22.5" customHeight="1">
      <c r="J1623" s="41"/>
    </row>
    <row r="1624" ht="22.5" customHeight="1">
      <c r="J1624" s="41"/>
    </row>
    <row r="1625" ht="22.5" customHeight="1">
      <c r="J1625" s="41"/>
    </row>
    <row r="1626" ht="22.5" customHeight="1">
      <c r="J1626" s="41"/>
    </row>
    <row r="1627" ht="22.5" customHeight="1">
      <c r="J1627" s="41"/>
    </row>
    <row r="1628" ht="22.5" customHeight="1">
      <c r="J1628" s="41"/>
    </row>
    <row r="1629" ht="22.5" customHeight="1">
      <c r="J1629" s="41"/>
    </row>
    <row r="1630" ht="22.5" customHeight="1">
      <c r="J1630" s="41"/>
    </row>
    <row r="1631" ht="22.5" customHeight="1">
      <c r="J1631" s="41"/>
    </row>
    <row r="1632" ht="22.5" customHeight="1">
      <c r="J1632" s="41"/>
    </row>
    <row r="1633" ht="22.5" customHeight="1">
      <c r="J1633" s="41"/>
    </row>
    <row r="1634" ht="22.5" customHeight="1">
      <c r="J1634" s="41"/>
    </row>
    <row r="1635" ht="22.5" customHeight="1">
      <c r="J1635" s="41"/>
    </row>
    <row r="1636" ht="22.5" customHeight="1">
      <c r="J1636" s="41"/>
    </row>
    <row r="1637" ht="22.5" customHeight="1">
      <c r="J1637" s="41"/>
    </row>
    <row r="1638" ht="22.5" customHeight="1">
      <c r="J1638" s="41"/>
    </row>
    <row r="1639" ht="22.5" customHeight="1">
      <c r="J1639" s="41"/>
    </row>
    <row r="1640" ht="22.5" customHeight="1">
      <c r="J1640" s="41"/>
    </row>
    <row r="1641" ht="22.5" customHeight="1">
      <c r="J1641" s="41"/>
    </row>
    <row r="1642" ht="22.5" customHeight="1">
      <c r="J1642" s="41"/>
    </row>
    <row r="1643" ht="22.5" customHeight="1">
      <c r="J1643" s="41"/>
    </row>
    <row r="1644" ht="22.5" customHeight="1">
      <c r="J1644" s="41"/>
    </row>
    <row r="1645" ht="22.5" customHeight="1">
      <c r="J1645" s="41"/>
    </row>
    <row r="1646" ht="22.5" customHeight="1">
      <c r="J1646" s="41"/>
    </row>
    <row r="1647" ht="22.5" customHeight="1">
      <c r="J1647" s="41"/>
    </row>
    <row r="1648" ht="22.5" customHeight="1">
      <c r="J1648" s="41"/>
    </row>
    <row r="1649" ht="22.5" customHeight="1">
      <c r="J1649" s="41"/>
    </row>
    <row r="1650" ht="22.5" customHeight="1">
      <c r="J1650" s="41"/>
    </row>
    <row r="1651" ht="22.5" customHeight="1">
      <c r="J1651" s="41"/>
    </row>
    <row r="1652" ht="22.5" customHeight="1">
      <c r="J1652" s="41"/>
    </row>
    <row r="1653" ht="22.5" customHeight="1">
      <c r="J1653" s="41"/>
    </row>
    <row r="1654" ht="22.5" customHeight="1">
      <c r="J1654" s="41"/>
    </row>
    <row r="1655" ht="22.5" customHeight="1">
      <c r="J1655" s="41"/>
    </row>
    <row r="1656" ht="22.5" customHeight="1">
      <c r="J1656" s="41"/>
    </row>
    <row r="1657" ht="22.5" customHeight="1">
      <c r="J1657" s="41"/>
    </row>
    <row r="1658" ht="22.5" customHeight="1">
      <c r="J1658" s="41"/>
    </row>
    <row r="1659" ht="22.5" customHeight="1">
      <c r="J1659" s="41"/>
    </row>
    <row r="1660" ht="22.5" customHeight="1">
      <c r="J1660" s="41"/>
    </row>
    <row r="1661" ht="22.5" customHeight="1">
      <c r="J1661" s="41"/>
    </row>
    <row r="1662" ht="22.5" customHeight="1">
      <c r="J1662" s="41"/>
    </row>
    <row r="1663" ht="22.5" customHeight="1">
      <c r="J1663" s="41"/>
    </row>
    <row r="1664" ht="22.5" customHeight="1">
      <c r="J1664" s="41"/>
    </row>
    <row r="1665" ht="22.5" customHeight="1">
      <c r="J1665" s="41"/>
    </row>
    <row r="1666" ht="22.5" customHeight="1">
      <c r="J1666" s="41"/>
    </row>
    <row r="1667" ht="22.5" customHeight="1">
      <c r="J1667" s="41"/>
    </row>
    <row r="1668" ht="22.5" customHeight="1">
      <c r="J1668" s="41"/>
    </row>
    <row r="1669" ht="22.5" customHeight="1">
      <c r="J1669" s="41"/>
    </row>
    <row r="1670" ht="22.5" customHeight="1">
      <c r="J1670" s="41"/>
    </row>
    <row r="1671" ht="22.5" customHeight="1">
      <c r="J1671" s="41"/>
    </row>
    <row r="1672" ht="22.5" customHeight="1">
      <c r="J1672" s="41"/>
    </row>
    <row r="1673" ht="22.5" customHeight="1">
      <c r="J1673" s="41"/>
    </row>
    <row r="1674" ht="22.5" customHeight="1">
      <c r="J1674" s="41"/>
    </row>
    <row r="1675" ht="22.5" customHeight="1">
      <c r="J1675" s="41"/>
    </row>
    <row r="1676" ht="22.5" customHeight="1">
      <c r="J1676" s="41"/>
    </row>
    <row r="1677" ht="22.5" customHeight="1">
      <c r="J1677" s="41"/>
    </row>
    <row r="1678" ht="22.5" customHeight="1">
      <c r="J1678" s="41"/>
    </row>
    <row r="1679" ht="22.5" customHeight="1">
      <c r="J1679" s="41"/>
    </row>
    <row r="1680" ht="22.5" customHeight="1">
      <c r="J1680" s="41"/>
    </row>
    <row r="1681" ht="22.5" customHeight="1">
      <c r="J1681" s="41"/>
    </row>
    <row r="1682" ht="22.5" customHeight="1">
      <c r="J1682" s="41"/>
    </row>
    <row r="1683" ht="22.5" customHeight="1">
      <c r="J1683" s="41"/>
    </row>
    <row r="1684" ht="22.5" customHeight="1">
      <c r="J1684" s="41"/>
    </row>
    <row r="1685" ht="22.5" customHeight="1">
      <c r="J1685" s="41"/>
    </row>
    <row r="1686" ht="22.5" customHeight="1">
      <c r="J1686" s="41"/>
    </row>
    <row r="1687" ht="22.5" customHeight="1">
      <c r="J1687" s="41"/>
    </row>
    <row r="1688" ht="22.5" customHeight="1">
      <c r="J1688" s="41"/>
    </row>
    <row r="1689" ht="22.5" customHeight="1">
      <c r="J1689" s="41"/>
    </row>
    <row r="1690" ht="22.5" customHeight="1">
      <c r="J1690" s="41"/>
    </row>
    <row r="1691" ht="22.5" customHeight="1">
      <c r="J1691" s="41"/>
    </row>
    <row r="1692" ht="22.5" customHeight="1">
      <c r="J1692" s="41"/>
    </row>
    <row r="1693" ht="22.5" customHeight="1">
      <c r="J1693" s="41"/>
    </row>
    <row r="1694" ht="22.5" customHeight="1">
      <c r="J1694" s="41"/>
    </row>
    <row r="1695" ht="22.5" customHeight="1">
      <c r="J1695" s="41"/>
    </row>
    <row r="1696" ht="22.5" customHeight="1">
      <c r="J1696" s="41"/>
    </row>
    <row r="1697" ht="22.5" customHeight="1">
      <c r="J1697" s="41"/>
    </row>
    <row r="1698" ht="22.5" customHeight="1">
      <c r="J1698" s="41"/>
    </row>
    <row r="1699" ht="22.5" customHeight="1">
      <c r="J1699" s="41"/>
    </row>
    <row r="1700" ht="22.5" customHeight="1">
      <c r="J1700" s="41"/>
    </row>
    <row r="1701" ht="22.5" customHeight="1">
      <c r="J1701" s="41"/>
    </row>
    <row r="1702" ht="22.5" customHeight="1">
      <c r="J1702" s="41"/>
    </row>
    <row r="1703" ht="22.5" customHeight="1">
      <c r="J1703" s="41"/>
    </row>
    <row r="1704" ht="22.5" customHeight="1">
      <c r="J1704" s="41"/>
    </row>
    <row r="1705" ht="22.5" customHeight="1">
      <c r="J1705" s="41"/>
    </row>
    <row r="1706" ht="22.5" customHeight="1">
      <c r="J1706" s="41"/>
    </row>
    <row r="1707" ht="22.5" customHeight="1">
      <c r="J1707" s="41"/>
    </row>
    <row r="1708" ht="22.5" customHeight="1">
      <c r="J1708" s="41"/>
    </row>
    <row r="1709" ht="22.5" customHeight="1">
      <c r="J1709" s="41"/>
    </row>
    <row r="1710" ht="22.5" customHeight="1">
      <c r="J1710" s="41"/>
    </row>
    <row r="1711" ht="22.5" customHeight="1">
      <c r="J1711" s="41"/>
    </row>
    <row r="1712" ht="22.5" customHeight="1">
      <c r="J1712" s="41"/>
    </row>
    <row r="1713" ht="22.5" customHeight="1">
      <c r="J1713" s="41"/>
    </row>
    <row r="1714" ht="22.5" customHeight="1">
      <c r="J1714" s="41"/>
    </row>
    <row r="1715" ht="22.5" customHeight="1">
      <c r="J1715" s="41"/>
    </row>
    <row r="1716" ht="22.5" customHeight="1">
      <c r="J1716" s="41"/>
    </row>
    <row r="1717" ht="22.5" customHeight="1">
      <c r="J1717" s="41"/>
    </row>
    <row r="1718" ht="22.5" customHeight="1">
      <c r="J1718" s="41"/>
    </row>
    <row r="1719" ht="22.5" customHeight="1">
      <c r="J1719" s="41"/>
    </row>
    <row r="1720" ht="22.5" customHeight="1">
      <c r="J1720" s="41"/>
    </row>
    <row r="1721" ht="22.5" customHeight="1">
      <c r="J1721" s="41"/>
    </row>
    <row r="1722" ht="22.5" customHeight="1">
      <c r="J1722" s="41"/>
    </row>
    <row r="1723" ht="22.5" customHeight="1">
      <c r="J1723" s="41"/>
    </row>
    <row r="1724" ht="22.5" customHeight="1">
      <c r="J1724" s="41"/>
    </row>
    <row r="1725" ht="22.5" customHeight="1">
      <c r="J1725" s="41"/>
    </row>
    <row r="1726" ht="22.5" customHeight="1">
      <c r="J1726" s="41"/>
    </row>
    <row r="1727" ht="22.5" customHeight="1">
      <c r="J1727" s="41"/>
    </row>
    <row r="1728" ht="22.5" customHeight="1">
      <c r="J1728" s="41"/>
    </row>
    <row r="1729" ht="22.5" customHeight="1">
      <c r="J1729" s="41"/>
    </row>
    <row r="1730" ht="22.5" customHeight="1">
      <c r="J1730" s="41"/>
    </row>
    <row r="1731" ht="22.5" customHeight="1">
      <c r="J1731" s="41"/>
    </row>
    <row r="1732" ht="22.5" customHeight="1">
      <c r="J1732" s="41"/>
    </row>
    <row r="1733" ht="22.5" customHeight="1">
      <c r="J1733" s="41"/>
    </row>
    <row r="1734" ht="22.5" customHeight="1">
      <c r="J1734" s="41"/>
    </row>
    <row r="1735" ht="22.5" customHeight="1">
      <c r="J1735" s="41"/>
    </row>
    <row r="1736" ht="22.5" customHeight="1">
      <c r="J1736" s="41"/>
    </row>
    <row r="1737" ht="22.5" customHeight="1">
      <c r="J1737" s="41"/>
    </row>
    <row r="1738" ht="22.5" customHeight="1">
      <c r="J1738" s="41"/>
    </row>
    <row r="1739" ht="22.5" customHeight="1">
      <c r="J1739" s="41"/>
    </row>
    <row r="1740" ht="22.5" customHeight="1">
      <c r="J1740" s="41"/>
    </row>
    <row r="1741" ht="22.5" customHeight="1">
      <c r="J1741" s="41"/>
    </row>
    <row r="1742" ht="22.5" customHeight="1">
      <c r="J1742" s="41"/>
    </row>
    <row r="1743" ht="22.5" customHeight="1">
      <c r="J1743" s="41"/>
    </row>
    <row r="1744" ht="22.5" customHeight="1">
      <c r="J1744" s="41"/>
    </row>
    <row r="1745" ht="22.5" customHeight="1">
      <c r="J1745" s="41"/>
    </row>
    <row r="1746" ht="22.5" customHeight="1">
      <c r="J1746" s="41"/>
    </row>
    <row r="1747" ht="22.5" customHeight="1">
      <c r="J1747" s="41"/>
    </row>
    <row r="1748" ht="22.5" customHeight="1">
      <c r="J1748" s="41"/>
    </row>
    <row r="1749" ht="22.5" customHeight="1">
      <c r="J1749" s="41"/>
    </row>
    <row r="1750" ht="22.5" customHeight="1">
      <c r="J1750" s="41"/>
    </row>
    <row r="1751" ht="22.5" customHeight="1">
      <c r="J1751" s="41"/>
    </row>
    <row r="1752" ht="22.5" customHeight="1">
      <c r="J1752" s="41"/>
    </row>
    <row r="1753" ht="22.5" customHeight="1">
      <c r="J1753" s="41"/>
    </row>
    <row r="1754" ht="22.5" customHeight="1">
      <c r="J1754" s="41"/>
    </row>
    <row r="1755" ht="22.5" customHeight="1">
      <c r="J1755" s="41"/>
    </row>
    <row r="1756" ht="22.5" customHeight="1">
      <c r="J1756" s="41"/>
    </row>
    <row r="1757" ht="22.5" customHeight="1">
      <c r="J1757" s="41"/>
    </row>
    <row r="1758" ht="22.5" customHeight="1">
      <c r="J1758" s="41"/>
    </row>
    <row r="1759" ht="22.5" customHeight="1">
      <c r="J1759" s="41"/>
    </row>
    <row r="1760" ht="22.5" customHeight="1">
      <c r="J1760" s="41"/>
    </row>
    <row r="1761" ht="22.5" customHeight="1">
      <c r="J1761" s="41"/>
    </row>
    <row r="1762" ht="22.5" customHeight="1">
      <c r="J1762" s="41"/>
    </row>
    <row r="1763" ht="22.5" customHeight="1">
      <c r="J1763" s="41"/>
    </row>
    <row r="1764" ht="22.5" customHeight="1">
      <c r="J1764" s="41"/>
    </row>
    <row r="1765" ht="22.5" customHeight="1">
      <c r="J1765" s="41"/>
    </row>
    <row r="1766" ht="22.5" customHeight="1">
      <c r="J1766" s="41"/>
    </row>
    <row r="1767" ht="22.5" customHeight="1">
      <c r="J1767" s="41"/>
    </row>
    <row r="1768" ht="22.5" customHeight="1">
      <c r="J1768" s="41"/>
    </row>
    <row r="1769" ht="22.5" customHeight="1">
      <c r="J1769" s="41"/>
    </row>
    <row r="1770" ht="22.5" customHeight="1">
      <c r="J1770" s="41"/>
    </row>
    <row r="1771" ht="22.5" customHeight="1">
      <c r="J1771" s="41"/>
    </row>
    <row r="1772" ht="22.5" customHeight="1">
      <c r="J1772" s="41"/>
    </row>
    <row r="1773" ht="22.5" customHeight="1">
      <c r="J1773" s="41"/>
    </row>
    <row r="1774" ht="22.5" customHeight="1">
      <c r="J1774" s="41"/>
    </row>
    <row r="1775" ht="22.5" customHeight="1">
      <c r="J1775" s="41"/>
    </row>
    <row r="1776" ht="22.5" customHeight="1">
      <c r="J1776" s="41"/>
    </row>
    <row r="1777" spans="1:8" ht="22.5" customHeight="1">
      <c r="A1777"/>
      <c r="B1777"/>
      <c r="C1777"/>
      <c r="D1777"/>
      <c r="E1777"/>
      <c r="F1777"/>
      <c r="G1777"/>
      <c r="H1777"/>
    </row>
    <row r="1778" spans="1:8" ht="22.5" customHeight="1">
      <c r="A1778"/>
      <c r="B1778"/>
      <c r="C1778"/>
      <c r="D1778"/>
      <c r="E1778"/>
      <c r="F1778"/>
      <c r="G1778"/>
      <c r="H1778"/>
    </row>
    <row r="1779" spans="1:8" ht="22.5" customHeight="1">
      <c r="A1779"/>
      <c r="B1779"/>
      <c r="C1779"/>
      <c r="D1779"/>
      <c r="E1779"/>
      <c r="F1779"/>
      <c r="G1779"/>
      <c r="H1779"/>
    </row>
    <row r="1780" spans="1:8" ht="22.5" customHeight="1">
      <c r="A1780"/>
      <c r="B1780"/>
      <c r="C1780"/>
      <c r="D1780"/>
      <c r="E1780"/>
      <c r="F1780"/>
      <c r="G1780"/>
      <c r="H1780"/>
    </row>
    <row r="1781" spans="1:8" ht="22.5" customHeight="1">
      <c r="A1781"/>
      <c r="B1781"/>
      <c r="C1781"/>
      <c r="D1781"/>
      <c r="E1781"/>
      <c r="F1781"/>
      <c r="G1781"/>
      <c r="H1781"/>
    </row>
    <row r="1782" spans="1:8" ht="22.5" customHeight="1">
      <c r="A1782"/>
      <c r="B1782"/>
      <c r="C1782"/>
      <c r="D1782"/>
      <c r="E1782"/>
      <c r="F1782"/>
      <c r="G1782"/>
      <c r="H1782"/>
    </row>
    <row r="1783" spans="1:8" ht="22.5" customHeight="1">
      <c r="A1783"/>
      <c r="B1783"/>
      <c r="C1783"/>
      <c r="D1783"/>
      <c r="E1783"/>
      <c r="F1783"/>
      <c r="G1783"/>
      <c r="H1783"/>
    </row>
    <row r="1784" spans="1:8" ht="22.5" customHeight="1">
      <c r="A1784"/>
      <c r="B1784"/>
      <c r="C1784"/>
      <c r="D1784"/>
      <c r="E1784"/>
      <c r="F1784"/>
      <c r="G1784"/>
      <c r="H1784"/>
    </row>
    <row r="1785" spans="1:8" ht="22.5" customHeight="1">
      <c r="A1785"/>
      <c r="B1785"/>
      <c r="C1785"/>
      <c r="D1785"/>
      <c r="E1785"/>
      <c r="F1785"/>
      <c r="G1785"/>
      <c r="H1785"/>
    </row>
    <row r="1786" spans="1:8" ht="22.5" customHeight="1">
      <c r="A1786"/>
      <c r="B1786"/>
      <c r="C1786"/>
      <c r="D1786"/>
      <c r="E1786"/>
      <c r="F1786"/>
      <c r="G1786"/>
      <c r="H1786"/>
    </row>
    <row r="1787" spans="1:8" ht="22.5" customHeight="1">
      <c r="A1787"/>
      <c r="B1787"/>
      <c r="C1787"/>
      <c r="D1787"/>
      <c r="E1787"/>
      <c r="F1787"/>
      <c r="G1787"/>
      <c r="H1787"/>
    </row>
    <row r="1788" spans="1:8" ht="22.5" customHeight="1">
      <c r="A1788"/>
      <c r="B1788"/>
      <c r="C1788"/>
      <c r="D1788"/>
      <c r="E1788"/>
      <c r="F1788"/>
      <c r="G1788"/>
      <c r="H1788"/>
    </row>
    <row r="1789" spans="1:8" ht="22.5" customHeight="1">
      <c r="A1789"/>
      <c r="B1789"/>
      <c r="C1789"/>
      <c r="D1789"/>
      <c r="E1789"/>
      <c r="F1789"/>
      <c r="G1789"/>
      <c r="H1789"/>
    </row>
    <row r="1790" spans="1:8" ht="22.5" customHeight="1">
      <c r="A1790"/>
      <c r="B1790"/>
      <c r="C1790"/>
      <c r="D1790"/>
      <c r="E1790"/>
      <c r="F1790"/>
      <c r="G1790"/>
      <c r="H1790"/>
    </row>
    <row r="1791" spans="1:8" ht="22.5" customHeight="1">
      <c r="A1791"/>
      <c r="B1791"/>
      <c r="C1791"/>
      <c r="D1791"/>
      <c r="E1791"/>
      <c r="F1791"/>
      <c r="G1791"/>
      <c r="H1791"/>
    </row>
    <row r="1792" spans="1:8" ht="22.5" customHeight="1">
      <c r="A1792"/>
      <c r="B1792"/>
      <c r="C1792"/>
      <c r="D1792"/>
      <c r="E1792"/>
      <c r="F1792"/>
      <c r="G1792"/>
      <c r="H1792"/>
    </row>
    <row r="1793" spans="1:8" ht="22.5" customHeight="1">
      <c r="A1793"/>
      <c r="B1793"/>
      <c r="C1793"/>
      <c r="D1793"/>
      <c r="E1793"/>
      <c r="F1793"/>
      <c r="G1793"/>
      <c r="H1793"/>
    </row>
    <row r="1794" spans="1:8" ht="22.5" customHeight="1">
      <c r="A1794"/>
      <c r="B1794"/>
      <c r="C1794"/>
      <c r="D1794"/>
      <c r="E1794"/>
      <c r="F1794"/>
      <c r="G1794"/>
      <c r="H1794"/>
    </row>
    <row r="1795" spans="1:8" ht="22.5" customHeight="1">
      <c r="A1795"/>
      <c r="B1795"/>
      <c r="C1795"/>
      <c r="D1795"/>
      <c r="E1795"/>
      <c r="F1795"/>
      <c r="G1795"/>
      <c r="H1795"/>
    </row>
    <row r="1796" spans="1:8" ht="22.5" customHeight="1">
      <c r="A1796"/>
      <c r="B1796"/>
      <c r="C1796"/>
      <c r="D1796"/>
      <c r="E1796"/>
      <c r="F1796"/>
      <c r="G1796"/>
      <c r="H1796"/>
    </row>
    <row r="1797" spans="1:8" ht="22.5" customHeight="1">
      <c r="A1797"/>
      <c r="B1797"/>
      <c r="C1797"/>
      <c r="D1797"/>
      <c r="E1797"/>
      <c r="F1797"/>
      <c r="G1797"/>
      <c r="H1797"/>
    </row>
    <row r="1798" spans="1:8" ht="22.5" customHeight="1">
      <c r="A1798"/>
      <c r="B1798"/>
      <c r="C1798"/>
      <c r="D1798"/>
      <c r="E1798"/>
      <c r="F1798"/>
      <c r="G1798"/>
      <c r="H1798"/>
    </row>
  </sheetData>
  <sheetProtection/>
  <mergeCells count="15">
    <mergeCell ref="A69:H69"/>
    <mergeCell ref="A86:H86"/>
    <mergeCell ref="A165:H165"/>
    <mergeCell ref="A180:H180"/>
    <mergeCell ref="A196:H196"/>
    <mergeCell ref="A1:H1"/>
    <mergeCell ref="A2:H2"/>
    <mergeCell ref="A102:H102"/>
    <mergeCell ref="A149:H149"/>
    <mergeCell ref="A134:H134"/>
    <mergeCell ref="A3:H3"/>
    <mergeCell ref="A19:H19"/>
    <mergeCell ref="A35:H35"/>
    <mergeCell ref="A118:H118"/>
    <mergeCell ref="A52:H5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indexed="48"/>
  </sheetPr>
  <dimension ref="A1:AX20"/>
  <sheetViews>
    <sheetView zoomScale="75" zoomScaleNormal="75" zoomScalePageLayoutView="0" workbookViewId="0" topLeftCell="A1">
      <selection activeCell="AS24" sqref="AS24"/>
    </sheetView>
  </sheetViews>
  <sheetFormatPr defaultColWidth="11.421875" defaultRowHeight="15"/>
  <cols>
    <col min="1" max="1" width="17.8515625" style="6" customWidth="1"/>
    <col min="2" max="31" width="6.7109375" style="6" customWidth="1"/>
    <col min="32" max="40" width="6.7109375" style="6" hidden="1" customWidth="1"/>
    <col min="41" max="41" width="10.421875" style="6" customWidth="1"/>
    <col min="42" max="42" width="8.8515625" style="6" customWidth="1"/>
    <col min="43" max="44" width="11.00390625" style="6" customWidth="1"/>
    <col min="45" max="46" width="15.7109375" style="6" customWidth="1"/>
    <col min="47" max="47" width="11.421875" style="6" customWidth="1"/>
    <col min="48" max="48" width="18.7109375" style="6" customWidth="1"/>
    <col min="49" max="49" width="17.28125" style="6" customWidth="1"/>
    <col min="50" max="50" width="17.140625" style="6" customWidth="1"/>
    <col min="51" max="16384" width="11.421875" style="6" customWidth="1"/>
  </cols>
  <sheetData>
    <row r="1" spans="1:46" ht="26.2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22"/>
    </row>
    <row r="3" spans="1:46" ht="29.25" customHeight="1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23"/>
    </row>
    <row r="4" spans="2:50" ht="15.75" thickBot="1">
      <c r="B4" s="137" t="s">
        <v>5</v>
      </c>
      <c r="C4" s="137"/>
      <c r="D4" s="137"/>
      <c r="E4" s="137" t="s">
        <v>6</v>
      </c>
      <c r="F4" s="137"/>
      <c r="G4" s="137"/>
      <c r="H4" s="137" t="s">
        <v>7</v>
      </c>
      <c r="I4" s="137"/>
      <c r="J4" s="137"/>
      <c r="K4" s="137" t="s">
        <v>8</v>
      </c>
      <c r="L4" s="137"/>
      <c r="M4" s="137"/>
      <c r="N4" s="137" t="s">
        <v>9</v>
      </c>
      <c r="O4" s="137"/>
      <c r="P4" s="137"/>
      <c r="Q4" s="137" t="s">
        <v>10</v>
      </c>
      <c r="R4" s="137"/>
      <c r="S4" s="137"/>
      <c r="T4" s="137" t="s">
        <v>11</v>
      </c>
      <c r="U4" s="137"/>
      <c r="V4" s="137"/>
      <c r="W4" s="137" t="s">
        <v>12</v>
      </c>
      <c r="X4" s="137"/>
      <c r="Y4" s="137"/>
      <c r="Z4" s="137" t="s">
        <v>13</v>
      </c>
      <c r="AA4" s="137"/>
      <c r="AB4" s="137"/>
      <c r="AC4" s="137" t="s">
        <v>35</v>
      </c>
      <c r="AD4" s="137"/>
      <c r="AE4" s="137"/>
      <c r="AF4" s="137" t="s">
        <v>36</v>
      </c>
      <c r="AG4" s="137"/>
      <c r="AH4" s="137"/>
      <c r="AI4" s="137" t="s">
        <v>37</v>
      </c>
      <c r="AJ4" s="137"/>
      <c r="AK4" s="137"/>
      <c r="AL4" s="137" t="s">
        <v>38</v>
      </c>
      <c r="AM4" s="137"/>
      <c r="AN4" s="137"/>
      <c r="AW4"/>
      <c r="AX4"/>
    </row>
    <row r="5" spans="1:50" ht="29.25" customHeight="1" thickBot="1">
      <c r="A5" s="26" t="s">
        <v>0</v>
      </c>
      <c r="B5" s="12" t="s">
        <v>2</v>
      </c>
      <c r="C5" s="12" t="s">
        <v>3</v>
      </c>
      <c r="D5" s="12" t="s">
        <v>1</v>
      </c>
      <c r="E5" s="12" t="s">
        <v>2</v>
      </c>
      <c r="F5" s="12" t="s">
        <v>3</v>
      </c>
      <c r="G5" s="12" t="s">
        <v>1</v>
      </c>
      <c r="H5" s="12" t="s">
        <v>2</v>
      </c>
      <c r="I5" s="12" t="s">
        <v>3</v>
      </c>
      <c r="J5" s="12" t="s">
        <v>1</v>
      </c>
      <c r="K5" s="12" t="s">
        <v>2</v>
      </c>
      <c r="L5" s="12" t="s">
        <v>3</v>
      </c>
      <c r="M5" s="12" t="s">
        <v>1</v>
      </c>
      <c r="N5" s="12" t="s">
        <v>2</v>
      </c>
      <c r="O5" s="12" t="s">
        <v>3</v>
      </c>
      <c r="P5" s="12" t="s">
        <v>1</v>
      </c>
      <c r="Q5" s="12" t="s">
        <v>2</v>
      </c>
      <c r="R5" s="12" t="s">
        <v>3</v>
      </c>
      <c r="S5" s="12" t="s">
        <v>1</v>
      </c>
      <c r="T5" s="12" t="s">
        <v>2</v>
      </c>
      <c r="U5" s="12" t="s">
        <v>3</v>
      </c>
      <c r="V5" s="12" t="s">
        <v>1</v>
      </c>
      <c r="W5" s="12" t="s">
        <v>2</v>
      </c>
      <c r="X5" s="12" t="s">
        <v>3</v>
      </c>
      <c r="Y5" s="12" t="s">
        <v>1</v>
      </c>
      <c r="Z5" s="12" t="s">
        <v>2</v>
      </c>
      <c r="AA5" s="12" t="s">
        <v>3</v>
      </c>
      <c r="AB5" s="12" t="s">
        <v>1</v>
      </c>
      <c r="AC5" s="12" t="s">
        <v>2</v>
      </c>
      <c r="AD5" s="12" t="s">
        <v>3</v>
      </c>
      <c r="AE5" s="12" t="s">
        <v>1</v>
      </c>
      <c r="AF5" s="12" t="s">
        <v>2</v>
      </c>
      <c r="AG5" s="12" t="s">
        <v>3</v>
      </c>
      <c r="AH5" s="12" t="s">
        <v>1</v>
      </c>
      <c r="AI5" s="12" t="s">
        <v>2</v>
      </c>
      <c r="AJ5" s="12" t="s">
        <v>3</v>
      </c>
      <c r="AK5" s="12" t="s">
        <v>1</v>
      </c>
      <c r="AL5" s="12" t="s">
        <v>2</v>
      </c>
      <c r="AM5" s="12" t="s">
        <v>3</v>
      </c>
      <c r="AN5" s="12" t="s">
        <v>1</v>
      </c>
      <c r="AO5" s="8" t="s">
        <v>1</v>
      </c>
      <c r="AP5" s="9" t="s">
        <v>2</v>
      </c>
      <c r="AQ5" s="9" t="s">
        <v>3</v>
      </c>
      <c r="AR5" s="10" t="s">
        <v>4</v>
      </c>
      <c r="AS5" s="12" t="s">
        <v>23</v>
      </c>
      <c r="AT5" s="12" t="s">
        <v>19</v>
      </c>
      <c r="AU5" s="1" t="s">
        <v>50</v>
      </c>
      <c r="AV5" s="6" t="s">
        <v>51</v>
      </c>
      <c r="AW5"/>
      <c r="AX5"/>
    </row>
    <row r="6" spans="1:50" ht="27" customHeight="1">
      <c r="A6" s="98" t="s">
        <v>55</v>
      </c>
      <c r="B6" s="97">
        <f>'2EME D'!B5</f>
        <v>10</v>
      </c>
      <c r="C6" s="7">
        <f>'2EME D'!C5</f>
        <v>10</v>
      </c>
      <c r="D6" s="7">
        <f>'2EME D'!D5</f>
        <v>2</v>
      </c>
      <c r="E6" s="7">
        <f>'2EME D'!B21</f>
        <v>12</v>
      </c>
      <c r="F6" s="7">
        <f>'2EME D'!C21</f>
        <v>8</v>
      </c>
      <c r="G6" s="7">
        <f>'2EME D'!D21</f>
        <v>3</v>
      </c>
      <c r="H6" s="7">
        <f>'2EME D'!B37</f>
        <v>6</v>
      </c>
      <c r="I6" s="7">
        <f>'2EME D'!C37</f>
        <v>14</v>
      </c>
      <c r="J6" s="7">
        <f>'2EME D'!D37</f>
        <v>1</v>
      </c>
      <c r="K6" s="7">
        <f>'2EME D'!B54</f>
        <v>8</v>
      </c>
      <c r="L6" s="7">
        <f>'2EME D'!C54</f>
        <v>12</v>
      </c>
      <c r="M6" s="7">
        <f>'2EME D'!D54</f>
        <v>1</v>
      </c>
      <c r="N6" s="7">
        <f>'2EME D'!B71</f>
        <v>14</v>
      </c>
      <c r="O6" s="7">
        <f>'2EME D'!C71</f>
        <v>6</v>
      </c>
      <c r="P6" s="7">
        <f>'2EME D'!D71</f>
        <v>3</v>
      </c>
      <c r="Q6" s="7">
        <f>'2EME D'!B88</f>
        <v>0</v>
      </c>
      <c r="R6" s="7">
        <f>'2EME D'!C88</f>
        <v>0</v>
      </c>
      <c r="S6" s="7">
        <f>'2EME D'!D88</f>
        <v>0</v>
      </c>
      <c r="T6" s="7">
        <f>'2EME D'!B104</f>
        <v>0</v>
      </c>
      <c r="U6" s="7">
        <f>'2EME D'!C104</f>
        <v>0</v>
      </c>
      <c r="V6" s="7">
        <f>'2EME D'!D104</f>
        <v>0</v>
      </c>
      <c r="W6" s="7">
        <f>'2EME D'!B120</f>
        <v>0</v>
      </c>
      <c r="X6" s="7">
        <f>'2EME D'!C120</f>
        <v>0</v>
      </c>
      <c r="Y6" s="7">
        <f>'2EME D'!D120</f>
        <v>0</v>
      </c>
      <c r="Z6" s="7">
        <f>'2EME D'!B136</f>
        <v>0</v>
      </c>
      <c r="AA6" s="7">
        <f>'2EME D'!C136</f>
        <v>0</v>
      </c>
      <c r="AB6" s="7">
        <f>'2EME D'!D136</f>
        <v>0</v>
      </c>
      <c r="AC6" s="7">
        <f>'2EME D'!B151</f>
        <v>0</v>
      </c>
      <c r="AD6" s="7">
        <f>'2EME D'!C151</f>
        <v>0</v>
      </c>
      <c r="AE6" s="7">
        <f>'2EME D'!D151</f>
        <v>0</v>
      </c>
      <c r="AF6" s="7">
        <f>'2EME D'!B167</f>
        <v>0</v>
      </c>
      <c r="AG6" s="7">
        <f>'2EME D'!C167</f>
        <v>0</v>
      </c>
      <c r="AH6" s="7">
        <f>'2EME D'!D167</f>
        <v>0</v>
      </c>
      <c r="AI6" s="7">
        <f>'2EME D'!B182</f>
        <v>0</v>
      </c>
      <c r="AJ6" s="7">
        <f>'2EME D'!C182</f>
        <v>0</v>
      </c>
      <c r="AK6" s="7">
        <f>'2EME D'!D182</f>
        <v>0</v>
      </c>
      <c r="AL6" s="7">
        <f>'2EME D'!B198</f>
        <v>0</v>
      </c>
      <c r="AM6" s="7">
        <f>'2EME D'!C198</f>
        <v>0</v>
      </c>
      <c r="AN6" s="7">
        <f>'2EME D'!D198</f>
        <v>0</v>
      </c>
      <c r="AO6" s="15">
        <f>SUM(D6+G6+J6+M6+P6+S6+V6+Y6+AB6+AE6)</f>
        <v>10</v>
      </c>
      <c r="AP6" s="15">
        <f aca="true" t="shared" si="0" ref="AP6:AQ8">SUM(B6+E6+H6+K6+N6+Q6+T6+W6+Z6+AC6+AF6+AI6+AL6)</f>
        <v>50</v>
      </c>
      <c r="AQ6" s="15">
        <f t="shared" si="0"/>
        <v>50</v>
      </c>
      <c r="AR6" s="15">
        <f>SUM(AP6-AQ6)</f>
        <v>0</v>
      </c>
      <c r="AS6" s="16">
        <f>SUM('2EME D'!E5+'2EME D'!E21+'2EME D'!E37+'2EME D'!E54+'2EME D'!E71+'2EME D'!E88+'2EME D'!E104+'2EME D'!E120+'2EME D'!E136+'2EME D'!E151+'2EME D'!E167+'2EME D'!E182+'2EME D'!E198)</f>
        <v>2</v>
      </c>
      <c r="AT6" s="16">
        <f>SUM('2EME D'!H5+'2EME D'!H21+'2EME D'!H37+'2EME D'!H54+'2EME D'!H71+'2EME D'!H88+'2EME D'!H104+'2EME D'!H120+'2EME D'!H136+'2EME D'!H151+'2EME D'!H167+'2EME D'!H182+'2EME D'!H198)</f>
        <v>0</v>
      </c>
      <c r="AU6" s="17"/>
      <c r="AW6"/>
      <c r="AX6"/>
    </row>
    <row r="7" spans="1:50" ht="27" customHeight="1">
      <c r="A7" s="99" t="s">
        <v>59</v>
      </c>
      <c r="B7" s="97">
        <f>'2EME D'!B6</f>
        <v>8</v>
      </c>
      <c r="C7" s="7">
        <f>'2EME D'!C6</f>
        <v>12</v>
      </c>
      <c r="D7" s="7">
        <f>'2EME D'!D6</f>
        <v>1</v>
      </c>
      <c r="E7" s="7">
        <f>'2EME D'!B22</f>
        <v>8</v>
      </c>
      <c r="F7" s="7">
        <f>'2EME D'!C22</f>
        <v>12</v>
      </c>
      <c r="G7" s="7">
        <f>'2EME D'!D22</f>
        <v>1</v>
      </c>
      <c r="H7" s="7">
        <f>'2EME D'!B38</f>
        <v>8</v>
      </c>
      <c r="I7" s="7">
        <f>'2EME D'!C38</f>
        <v>12</v>
      </c>
      <c r="J7" s="7">
        <f>'2EME D'!D38</f>
        <v>1</v>
      </c>
      <c r="K7" s="7">
        <f>'2EME D'!B55</f>
        <v>12</v>
      </c>
      <c r="L7" s="7">
        <f>'2EME D'!C55</f>
        <v>8</v>
      </c>
      <c r="M7" s="7">
        <f>'2EME D'!D55</f>
        <v>3</v>
      </c>
      <c r="N7" s="7">
        <f>'2EME D'!B72</f>
        <v>10</v>
      </c>
      <c r="O7" s="7">
        <f>'2EME D'!C72</f>
        <v>10</v>
      </c>
      <c r="P7" s="7">
        <f>'2EME D'!D72</f>
        <v>2</v>
      </c>
      <c r="Q7" s="7">
        <f>'2EME D'!B89</f>
        <v>0</v>
      </c>
      <c r="R7" s="7">
        <f>'2EME D'!C89</f>
        <v>0</v>
      </c>
      <c r="S7" s="7">
        <f>'2EME D'!D89</f>
        <v>0</v>
      </c>
      <c r="T7" s="7">
        <f>'2EME D'!B105</f>
        <v>0</v>
      </c>
      <c r="U7" s="7">
        <f>'2EME D'!C105</f>
        <v>0</v>
      </c>
      <c r="V7" s="7">
        <f>'2EME D'!D105</f>
        <v>0</v>
      </c>
      <c r="W7" s="7">
        <f>'2EME D'!B121</f>
        <v>0</v>
      </c>
      <c r="X7" s="7">
        <f>'2EME D'!C121</f>
        <v>0</v>
      </c>
      <c r="Y7" s="7">
        <f>'2EME D'!D121</f>
        <v>0</v>
      </c>
      <c r="Z7" s="7">
        <f>'2EME D'!B137</f>
        <v>0</v>
      </c>
      <c r="AA7" s="7">
        <f>'2EME D'!C137</f>
        <v>0</v>
      </c>
      <c r="AB7" s="7">
        <f>'2EME D'!D137</f>
        <v>0</v>
      </c>
      <c r="AC7" s="7">
        <f>'2EME D'!B152</f>
        <v>0</v>
      </c>
      <c r="AD7" s="7">
        <f>'2EME D'!C152</f>
        <v>0</v>
      </c>
      <c r="AE7" s="7">
        <f>'2EME D'!D152</f>
        <v>0</v>
      </c>
      <c r="AF7" s="7">
        <f>'2EME D'!B168</f>
        <v>0</v>
      </c>
      <c r="AG7" s="7">
        <f>'2EME D'!C168</f>
        <v>0</v>
      </c>
      <c r="AH7" s="7">
        <f>'2EME D'!D168</f>
        <v>0</v>
      </c>
      <c r="AI7" s="7">
        <f>'2EME D'!B183</f>
        <v>0</v>
      </c>
      <c r="AJ7" s="7">
        <f>'2EME D'!C183</f>
        <v>0</v>
      </c>
      <c r="AK7" s="7">
        <f>'2EME D'!D183</f>
        <v>0</v>
      </c>
      <c r="AL7" s="7">
        <f>'2EME D'!B199</f>
        <v>0</v>
      </c>
      <c r="AM7" s="7">
        <f>'2EME D'!C199</f>
        <v>0</v>
      </c>
      <c r="AN7" s="7">
        <f>'2EME D'!D199</f>
        <v>0</v>
      </c>
      <c r="AO7" s="15">
        <f aca="true" t="shared" si="1" ref="AO7:AO18">SUM(D7+G7+J7+M7+P7+S7+V7+Y7+AB7+AE7)</f>
        <v>8</v>
      </c>
      <c r="AP7" s="15">
        <f t="shared" si="0"/>
        <v>46</v>
      </c>
      <c r="AQ7" s="15">
        <f t="shared" si="0"/>
        <v>54</v>
      </c>
      <c r="AR7" s="15">
        <f>SUM(AP7-AQ7)</f>
        <v>-8</v>
      </c>
      <c r="AS7" s="16">
        <f>SUM('2EME D'!E6+'2EME D'!E22+'2EME D'!E38+'2EME D'!E55+'2EME D'!E72+'2EME D'!E89+'2EME D'!E105+'2EME D'!E121+'2EME D'!E137+'2EME D'!E152+'2EME D'!E168+'2EME D'!E183+'2EME D'!E199)</f>
        <v>1</v>
      </c>
      <c r="AT7" s="16">
        <f>SUM('2EME D'!H6+'2EME D'!H22+'2EME D'!H38+'2EME D'!H55+'2EME D'!H72+'2EME D'!H89+'2EME D'!H105+'2EME D'!H121+'2EME D'!H137+'2EME D'!H152+'2EME D'!H168+'2EME D'!H183+'2EME D'!H199)</f>
        <v>0</v>
      </c>
      <c r="AU7" s="17"/>
      <c r="AX7" s="40"/>
    </row>
    <row r="8" spans="1:50" ht="27" customHeight="1">
      <c r="A8" s="99" t="s">
        <v>57</v>
      </c>
      <c r="B8" s="97">
        <f>'2EME D'!B7</f>
        <v>16</v>
      </c>
      <c r="C8" s="7">
        <f>'2EME D'!C7</f>
        <v>4</v>
      </c>
      <c r="D8" s="7">
        <f>'2EME D'!D7</f>
        <v>3</v>
      </c>
      <c r="E8" s="7">
        <f>'2EME D'!B23</f>
        <v>14</v>
      </c>
      <c r="F8" s="7">
        <f>'2EME D'!C23</f>
        <v>6</v>
      </c>
      <c r="G8" s="7">
        <f>'2EME D'!D23</f>
        <v>3</v>
      </c>
      <c r="H8" s="7">
        <f>'2EME D'!B39</f>
        <v>20</v>
      </c>
      <c r="I8" s="7">
        <f>'2EME D'!C39</f>
        <v>0</v>
      </c>
      <c r="J8" s="7">
        <f>'2EME D'!D39</f>
        <v>3</v>
      </c>
      <c r="K8" s="7">
        <f>'2EME D'!B56</f>
        <v>18</v>
      </c>
      <c r="L8" s="7">
        <f>'2EME D'!C56</f>
        <v>2</v>
      </c>
      <c r="M8" s="7">
        <f>'2EME D'!D56</f>
        <v>3</v>
      </c>
      <c r="N8" s="7">
        <f>'2EME D'!B73</f>
        <v>12</v>
      </c>
      <c r="O8" s="7">
        <f>'2EME D'!C73</f>
        <v>8</v>
      </c>
      <c r="P8" s="7">
        <f>'2EME D'!D73</f>
        <v>3</v>
      </c>
      <c r="Q8" s="7">
        <f>'2EME D'!B90</f>
        <v>0</v>
      </c>
      <c r="R8" s="7">
        <f>'2EME D'!C90</f>
        <v>0</v>
      </c>
      <c r="S8" s="7">
        <f>'2EME D'!D90</f>
        <v>0</v>
      </c>
      <c r="T8" s="7">
        <f>'2EME D'!B106</f>
        <v>0</v>
      </c>
      <c r="U8" s="7">
        <f>'2EME D'!C106</f>
        <v>0</v>
      </c>
      <c r="V8" s="7">
        <f>'2EME D'!D106</f>
        <v>0</v>
      </c>
      <c r="W8" s="7">
        <f>'2EME D'!B122</f>
        <v>0</v>
      </c>
      <c r="X8" s="7">
        <f>'2EME D'!C122</f>
        <v>0</v>
      </c>
      <c r="Y8" s="7">
        <f>'2EME D'!D122</f>
        <v>0</v>
      </c>
      <c r="Z8" s="7">
        <f>'2EME D'!B138</f>
        <v>0</v>
      </c>
      <c r="AA8" s="7">
        <f>'2EME D'!C138</f>
        <v>0</v>
      </c>
      <c r="AB8" s="7">
        <f>'2EME D'!D138</f>
        <v>0</v>
      </c>
      <c r="AC8" s="7">
        <f>'2EME D'!B153</f>
        <v>0</v>
      </c>
      <c r="AD8" s="7">
        <f>'2EME D'!C153</f>
        <v>0</v>
      </c>
      <c r="AE8" s="7">
        <f>'2EME D'!D153</f>
        <v>0</v>
      </c>
      <c r="AF8" s="7">
        <f>'2EME D'!B169</f>
        <v>0</v>
      </c>
      <c r="AG8" s="7">
        <f>'2EME D'!C169</f>
        <v>0</v>
      </c>
      <c r="AH8" s="7">
        <f>'2EME D'!D169</f>
        <v>0</v>
      </c>
      <c r="AI8" s="7">
        <f>'2EME D'!B184</f>
        <v>0</v>
      </c>
      <c r="AJ8" s="7">
        <f>'2EME D'!C184</f>
        <v>0</v>
      </c>
      <c r="AK8" s="7">
        <f>'2EME D'!D184</f>
        <v>0</v>
      </c>
      <c r="AL8" s="7">
        <f>'2EME D'!B200</f>
        <v>0</v>
      </c>
      <c r="AM8" s="7">
        <f>'2EME D'!C200</f>
        <v>0</v>
      </c>
      <c r="AN8" s="7">
        <f>'2EME D'!D200</f>
        <v>0</v>
      </c>
      <c r="AO8" s="15">
        <f t="shared" si="1"/>
        <v>15</v>
      </c>
      <c r="AP8" s="15">
        <f t="shared" si="0"/>
        <v>80</v>
      </c>
      <c r="AQ8" s="15">
        <f t="shared" si="0"/>
        <v>20</v>
      </c>
      <c r="AR8" s="15">
        <f>SUM(AP8-AQ8)</f>
        <v>60</v>
      </c>
      <c r="AS8" s="16">
        <f>SUM('2EME D'!E7+'2EME D'!E23+'2EME D'!E39+'2EME D'!E56+'2EME D'!E73+'2EME D'!E90+'2EME D'!E106+'2EME D'!E122+'2EME D'!E138+'2EME D'!E153+'2EME D'!E169+'2EME D'!E184+'2EME D'!E200)</f>
        <v>5</v>
      </c>
      <c r="AT8" s="16">
        <f>SUM('2EME D'!H7+'2EME D'!H23+'2EME D'!H39+'2EME D'!H56+'2EME D'!H73+'2EME D'!H90+'2EME D'!H106+'2EME D'!H122+'2EME D'!H138+'2EME D'!H153+'2EME D'!H169+'2EME D'!H184+'2EME D'!H200)</f>
        <v>0</v>
      </c>
      <c r="AU8" s="17"/>
      <c r="AX8" s="40"/>
    </row>
    <row r="9" spans="1:50" ht="27" customHeight="1">
      <c r="A9" s="99" t="s">
        <v>61</v>
      </c>
      <c r="B9" s="97">
        <f>'2EME D'!B8</f>
        <v>4</v>
      </c>
      <c r="C9" s="7">
        <f>'2EME D'!C8</f>
        <v>16</v>
      </c>
      <c r="D9" s="7">
        <f>'2EME D'!D8</f>
        <v>1</v>
      </c>
      <c r="E9" s="7">
        <f>'2EME D'!B24</f>
        <v>8</v>
      </c>
      <c r="F9" s="7">
        <f>'2EME D'!C24</f>
        <v>12</v>
      </c>
      <c r="G9" s="7">
        <f>'2EME D'!D24</f>
        <v>1</v>
      </c>
      <c r="H9" s="7">
        <f>'2EME D'!B40</f>
        <v>12</v>
      </c>
      <c r="I9" s="7">
        <f>'2EME D'!C40</f>
        <v>8</v>
      </c>
      <c r="J9" s="7">
        <f>'2EME D'!D40</f>
        <v>3</v>
      </c>
      <c r="K9" s="7">
        <f>'2EME D'!B57</f>
        <v>2</v>
      </c>
      <c r="L9" s="7">
        <f>'2EME D'!C57</f>
        <v>18</v>
      </c>
      <c r="M9" s="7">
        <f>'2EME D'!D57</f>
        <v>1</v>
      </c>
      <c r="N9" s="7">
        <f>'2EME D'!B74</f>
        <v>12</v>
      </c>
      <c r="O9" s="7">
        <f>'2EME D'!C74</f>
        <v>8</v>
      </c>
      <c r="P9" s="7">
        <f>'2EME D'!D74</f>
        <v>3</v>
      </c>
      <c r="Q9" s="7">
        <f>'2EME D'!B91</f>
        <v>0</v>
      </c>
      <c r="R9" s="7">
        <f>'2EME D'!C91</f>
        <v>0</v>
      </c>
      <c r="S9" s="7">
        <f>'2EME D'!D91</f>
        <v>0</v>
      </c>
      <c r="T9" s="7">
        <f>'2EME D'!B107</f>
        <v>0</v>
      </c>
      <c r="U9" s="7">
        <f>'2EME D'!C107</f>
        <v>0</v>
      </c>
      <c r="V9" s="7">
        <f>'2EME D'!D107</f>
        <v>0</v>
      </c>
      <c r="W9" s="7">
        <f>'2EME D'!B123</f>
        <v>0</v>
      </c>
      <c r="X9" s="7">
        <f>'2EME D'!C123</f>
        <v>0</v>
      </c>
      <c r="Y9" s="7">
        <f>'2EME D'!D123</f>
        <v>0</v>
      </c>
      <c r="Z9" s="7">
        <f>'2EME D'!B139</f>
        <v>0</v>
      </c>
      <c r="AA9" s="7">
        <f>'2EME D'!C139</f>
        <v>0</v>
      </c>
      <c r="AB9" s="7">
        <f>'2EME D'!D139</f>
        <v>0</v>
      </c>
      <c r="AC9" s="7">
        <f>'2EME D'!B154</f>
        <v>0</v>
      </c>
      <c r="AD9" s="7">
        <f>'2EME D'!C154</f>
        <v>0</v>
      </c>
      <c r="AE9" s="7">
        <f>'2EME D'!D154</f>
        <v>0</v>
      </c>
      <c r="AF9" s="7">
        <f>'2EME D'!B170</f>
        <v>0</v>
      </c>
      <c r="AG9" s="7">
        <f>'2EME D'!C170</f>
        <v>0</v>
      </c>
      <c r="AH9" s="7">
        <f>'2EME D'!D170</f>
        <v>0</v>
      </c>
      <c r="AI9" s="7">
        <f>'2EME D'!B185</f>
        <v>0</v>
      </c>
      <c r="AJ9" s="7">
        <f>'2EME D'!C185</f>
        <v>0</v>
      </c>
      <c r="AK9" s="7">
        <f>'2EME D'!D185</f>
        <v>0</v>
      </c>
      <c r="AL9" s="7">
        <f>'2EME D'!B201</f>
        <v>0</v>
      </c>
      <c r="AM9" s="7">
        <f>'2EME D'!C201</f>
        <v>0</v>
      </c>
      <c r="AN9" s="7">
        <f>'2EME D'!D201</f>
        <v>0</v>
      </c>
      <c r="AO9" s="15">
        <f t="shared" si="1"/>
        <v>9</v>
      </c>
      <c r="AP9" s="15">
        <f aca="true" t="shared" si="2" ref="AP9:AP20">SUM(B9+E9+H9+K9+N9+Q9+T9+W9+Z9+AC9+AF9+AI9+AL9)</f>
        <v>38</v>
      </c>
      <c r="AQ9" s="15">
        <f aca="true" t="shared" si="3" ref="AQ9:AQ20">SUM(C9+F9+I9+L9+O9+R9+U9+X9+AA9+AD9+AG9+AJ9+AM9)</f>
        <v>62</v>
      </c>
      <c r="AR9" s="15">
        <f aca="true" t="shared" si="4" ref="AR9:AR20">SUM(AP9-AQ9)</f>
        <v>-24</v>
      </c>
      <c r="AS9" s="16">
        <f>SUM('2EME D'!E8+'2EME D'!E24+'2EME D'!E40+'2EME D'!E57+'2EME D'!E74+'2EME D'!E91+'2EME D'!E107+'2EME D'!E123+'2EME D'!E139+'2EME D'!E154+'2EME D'!E170+'2EME D'!E185+'2EME D'!E201)</f>
        <v>2</v>
      </c>
      <c r="AT9" s="16">
        <f>SUM('2EME D'!H8+'2EME D'!H24+'2EME D'!H40+'2EME D'!H57+'2EME D'!H74+'2EME D'!H91+'2EME D'!H107+'2EME D'!H123+'2EME D'!H139+'2EME D'!H154+'2EME D'!H170+'2EME D'!H185+'2EME D'!H201)</f>
        <v>0</v>
      </c>
      <c r="AU9" s="17"/>
      <c r="AX9" s="40"/>
    </row>
    <row r="10" spans="1:50" ht="27" customHeight="1">
      <c r="A10" s="99" t="s">
        <v>62</v>
      </c>
      <c r="B10" s="97">
        <f>'2EME D'!B9</f>
        <v>12</v>
      </c>
      <c r="C10" s="7">
        <f>'2EME D'!C9</f>
        <v>8</v>
      </c>
      <c r="D10" s="7">
        <f>'2EME D'!D9</f>
        <v>3</v>
      </c>
      <c r="E10" s="7">
        <f>'2EME D'!B25</f>
        <v>6</v>
      </c>
      <c r="F10" s="7">
        <f>'2EME D'!C25</f>
        <v>14</v>
      </c>
      <c r="G10" s="7">
        <f>'2EME D'!D25</f>
        <v>1</v>
      </c>
      <c r="H10" s="7">
        <f>'2EME D'!B41</f>
        <v>0</v>
      </c>
      <c r="I10" s="7">
        <f>'2EME D'!C41</f>
        <v>20</v>
      </c>
      <c r="J10" s="7">
        <f>'2EME D'!D41</f>
        <v>1</v>
      </c>
      <c r="K10" s="7">
        <f>'2EME D'!B58</f>
        <v>12</v>
      </c>
      <c r="L10" s="7">
        <f>'2EME D'!C58</f>
        <v>8</v>
      </c>
      <c r="M10" s="7">
        <f>'2EME D'!D58</f>
        <v>3</v>
      </c>
      <c r="N10" s="7">
        <f>'2EME D'!B75</f>
        <v>8</v>
      </c>
      <c r="O10" s="7">
        <f>'2EME D'!C75</f>
        <v>12</v>
      </c>
      <c r="P10" s="7">
        <f>'2EME D'!D75</f>
        <v>1</v>
      </c>
      <c r="Q10" s="7">
        <f>'2EME D'!B92</f>
        <v>0</v>
      </c>
      <c r="R10" s="7">
        <f>'2EME D'!C92</f>
        <v>0</v>
      </c>
      <c r="S10" s="7">
        <f>'2EME D'!D92</f>
        <v>0</v>
      </c>
      <c r="T10" s="7">
        <f>'2EME D'!B108</f>
        <v>0</v>
      </c>
      <c r="U10" s="7">
        <f>'2EME D'!C108</f>
        <v>0</v>
      </c>
      <c r="V10" s="7">
        <f>'2EME D'!D108</f>
        <v>0</v>
      </c>
      <c r="W10" s="7">
        <f>'2EME D'!B124</f>
        <v>0</v>
      </c>
      <c r="X10" s="7">
        <f>'2EME D'!C124</f>
        <v>0</v>
      </c>
      <c r="Y10" s="7">
        <f>'2EME D'!D124</f>
        <v>0</v>
      </c>
      <c r="Z10" s="7">
        <f>'2EME D'!B140</f>
        <v>0</v>
      </c>
      <c r="AA10" s="7">
        <f>'2EME D'!C140</f>
        <v>0</v>
      </c>
      <c r="AB10" s="7">
        <f>'2EME D'!D140</f>
        <v>0</v>
      </c>
      <c r="AC10" s="7">
        <f>'2EME D'!B155</f>
        <v>0</v>
      </c>
      <c r="AD10" s="7">
        <f>'2EME D'!C155</f>
        <v>0</v>
      </c>
      <c r="AE10" s="7">
        <f>'2EME D'!D155</f>
        <v>0</v>
      </c>
      <c r="AF10" s="7">
        <f>'2EME D'!B171</f>
        <v>0</v>
      </c>
      <c r="AG10" s="7">
        <f>'2EME D'!C171</f>
        <v>0</v>
      </c>
      <c r="AH10" s="7">
        <f>'2EME D'!D171</f>
        <v>0</v>
      </c>
      <c r="AI10" s="7">
        <f>'2EME D'!B186</f>
        <v>0</v>
      </c>
      <c r="AJ10" s="7">
        <f>'2EME D'!C186</f>
        <v>0</v>
      </c>
      <c r="AK10" s="7">
        <f>'2EME D'!D186</f>
        <v>0</v>
      </c>
      <c r="AL10" s="7">
        <f>'2EME D'!B202</f>
        <v>0</v>
      </c>
      <c r="AM10" s="7">
        <f>'2EME D'!C202</f>
        <v>0</v>
      </c>
      <c r="AN10" s="7">
        <f>'2EME D'!D202</f>
        <v>0</v>
      </c>
      <c r="AO10" s="15">
        <f t="shared" si="1"/>
        <v>9</v>
      </c>
      <c r="AP10" s="15">
        <f t="shared" si="2"/>
        <v>38</v>
      </c>
      <c r="AQ10" s="15">
        <f t="shared" si="3"/>
        <v>62</v>
      </c>
      <c r="AR10" s="15">
        <f t="shared" si="4"/>
        <v>-24</v>
      </c>
      <c r="AS10" s="16">
        <f>SUM('2EME D'!E9+'2EME D'!E25+'2EME D'!E41+'2EME D'!E58+'2EME D'!E75+'2EME D'!E92+'2EME D'!E108+'2EME D'!E124+'2EME D'!E140+'2EME D'!E155+'2EME D'!E171+'2EME D'!E186+'2EME D'!E202)</f>
        <v>2</v>
      </c>
      <c r="AT10" s="16">
        <f>SUM('2EME D'!H9+'2EME D'!H25+'2EME D'!H41+'2EME D'!H58+'2EME D'!H75+'2EME D'!H92+'2EME D'!H108+'2EME D'!H124+'2EME D'!H140+'2EME D'!H155+'2EME D'!H171+'2EME D'!H186+'2EME D'!H202)</f>
        <v>0</v>
      </c>
      <c r="AU10" s="17"/>
      <c r="AX10" s="40"/>
    </row>
    <row r="11" spans="1:50" ht="27" customHeight="1">
      <c r="A11" s="100" t="s">
        <v>56</v>
      </c>
      <c r="B11" s="97">
        <f>'2EME D'!B10</f>
        <v>10</v>
      </c>
      <c r="C11" s="7">
        <f>'2EME D'!C10</f>
        <v>10</v>
      </c>
      <c r="D11" s="7">
        <f>'2EME D'!D10</f>
        <v>2</v>
      </c>
      <c r="E11" s="7">
        <f>'2EME D'!B26</f>
        <v>13</v>
      </c>
      <c r="F11" s="7">
        <f>'2EME D'!C26</f>
        <v>0</v>
      </c>
      <c r="G11" s="7">
        <f>'2EME D'!D26</f>
        <v>3</v>
      </c>
      <c r="H11" s="7">
        <f>'2EME D'!B42</f>
        <v>20</v>
      </c>
      <c r="I11" s="7">
        <f>'2EME D'!C42</f>
        <v>0</v>
      </c>
      <c r="J11" s="7">
        <f>'2EME D'!D42</f>
        <v>3</v>
      </c>
      <c r="K11" s="7">
        <f>'2EME D'!B59</f>
        <v>0</v>
      </c>
      <c r="L11" s="7">
        <f>'2EME D'!C59</f>
        <v>13</v>
      </c>
      <c r="M11" s="7">
        <f>'2EME D'!D59</f>
        <v>1</v>
      </c>
      <c r="N11" s="7">
        <f>'2EME D'!B76</f>
        <v>10</v>
      </c>
      <c r="O11" s="7">
        <f>'2EME D'!C76</f>
        <v>10</v>
      </c>
      <c r="P11" s="7">
        <f>'2EME D'!D76</f>
        <v>2</v>
      </c>
      <c r="Q11" s="7">
        <f>'2EME D'!B93</f>
        <v>0</v>
      </c>
      <c r="R11" s="7">
        <f>'2EME D'!C93</f>
        <v>0</v>
      </c>
      <c r="S11" s="7">
        <f>'2EME D'!D93</f>
        <v>0</v>
      </c>
      <c r="T11" s="7">
        <f>'2EME D'!B109</f>
        <v>0</v>
      </c>
      <c r="U11" s="7">
        <f>'2EME D'!C109</f>
        <v>0</v>
      </c>
      <c r="V11" s="7">
        <f>'2EME D'!D109</f>
        <v>0</v>
      </c>
      <c r="W11" s="7">
        <f>'2EME D'!B125</f>
        <v>0</v>
      </c>
      <c r="X11" s="7">
        <f>'2EME D'!C125</f>
        <v>0</v>
      </c>
      <c r="Y11" s="7">
        <f>'2EME D'!D125</f>
        <v>0</v>
      </c>
      <c r="Z11" s="7">
        <f>'2EME D'!B141</f>
        <v>0</v>
      </c>
      <c r="AA11" s="7">
        <f>'2EME D'!C141</f>
        <v>0</v>
      </c>
      <c r="AB11" s="7">
        <f>'2EME D'!D141</f>
        <v>0</v>
      </c>
      <c r="AC11" s="7">
        <f>'2EME D'!B156</f>
        <v>0</v>
      </c>
      <c r="AD11" s="7">
        <f>'2EME D'!C156</f>
        <v>0</v>
      </c>
      <c r="AE11" s="7">
        <f>'2EME D'!D156</f>
        <v>0</v>
      </c>
      <c r="AF11" s="7">
        <f>'2EME D'!B172</f>
        <v>0</v>
      </c>
      <c r="AG11" s="7">
        <f>'2EME D'!C172</f>
        <v>0</v>
      </c>
      <c r="AH11" s="7">
        <f>'2EME D'!D172</f>
        <v>0</v>
      </c>
      <c r="AI11" s="7">
        <f>'2EME D'!B187</f>
        <v>0</v>
      </c>
      <c r="AJ11" s="7">
        <f>'2EME D'!C187</f>
        <v>0</v>
      </c>
      <c r="AK11" s="7">
        <f>'2EME D'!D187</f>
        <v>0</v>
      </c>
      <c r="AL11" s="7">
        <f>'2EME D'!B203</f>
        <v>0</v>
      </c>
      <c r="AM11" s="7">
        <f>'2EME D'!C203</f>
        <v>0</v>
      </c>
      <c r="AN11" s="7">
        <f>'2EME D'!D203</f>
        <v>0</v>
      </c>
      <c r="AO11" s="15">
        <v>10</v>
      </c>
      <c r="AP11" s="15">
        <f t="shared" si="2"/>
        <v>53</v>
      </c>
      <c r="AQ11" s="15">
        <f t="shared" si="3"/>
        <v>33</v>
      </c>
      <c r="AR11" s="15">
        <f t="shared" si="4"/>
        <v>20</v>
      </c>
      <c r="AS11" s="16">
        <f>SUM('2EME D'!E10+'2EME D'!E26+'2EME D'!E42+'2EME D'!E59+'2EME D'!E76+'2EME D'!E93+'2EME D'!E109+'2EME D'!E125+'2EME D'!E141+'2EME D'!E156+'2EME D'!E172+'2EME D'!E187+'2EME D'!E203)</f>
        <v>2</v>
      </c>
      <c r="AT11" s="16">
        <f>SUM('2EME D'!H10+'2EME D'!H26+'2EME D'!H42+'2EME D'!H59+'2EME D'!H76+'2EME D'!H93+'2EME D'!H109+'2EME D'!H125+'2EME D'!H141+'2EME D'!H156+'2EME D'!H172+'2EME D'!H187+'2EME D'!H203)</f>
        <v>0</v>
      </c>
      <c r="AU11" s="17"/>
      <c r="AX11" s="40"/>
    </row>
    <row r="12" spans="1:50" ht="27" customHeight="1">
      <c r="A12" s="101" t="s">
        <v>58</v>
      </c>
      <c r="B12" s="97">
        <f>'2EME D'!B11</f>
        <v>12</v>
      </c>
      <c r="C12" s="7">
        <f>'2EME D'!C11</f>
        <v>8</v>
      </c>
      <c r="D12" s="7">
        <f>'2EME D'!D11</f>
        <v>3</v>
      </c>
      <c r="E12" s="7">
        <f>'2EME D'!B27</f>
        <v>0</v>
      </c>
      <c r="F12" s="7">
        <f>'2EME D'!C27</f>
        <v>13</v>
      </c>
      <c r="G12" s="7">
        <f>'2EME D'!D27</f>
        <v>1</v>
      </c>
      <c r="H12" s="7">
        <f>'2EME D'!B43</f>
        <v>14</v>
      </c>
      <c r="I12" s="7">
        <f>'2EME D'!C43</f>
        <v>6</v>
      </c>
      <c r="J12" s="7">
        <f>'2EME D'!D43</f>
        <v>3</v>
      </c>
      <c r="K12" s="7">
        <f>'2EME D'!B60</f>
        <v>8</v>
      </c>
      <c r="L12" s="7">
        <f>'2EME D'!C60</f>
        <v>12</v>
      </c>
      <c r="M12" s="7">
        <f>'2EME D'!D60</f>
        <v>1</v>
      </c>
      <c r="N12" s="7">
        <f>'2EME D'!B77</f>
        <v>8</v>
      </c>
      <c r="O12" s="7">
        <f>'2EME D'!C77</f>
        <v>12</v>
      </c>
      <c r="P12" s="7">
        <f>'2EME D'!D77</f>
        <v>1</v>
      </c>
      <c r="Q12" s="7">
        <f>'2EME D'!B94</f>
        <v>0</v>
      </c>
      <c r="R12" s="7">
        <f>'2EME D'!C94</f>
        <v>0</v>
      </c>
      <c r="S12" s="7">
        <f>'2EME D'!D94</f>
        <v>0</v>
      </c>
      <c r="T12" s="7">
        <f>'2EME D'!B110</f>
        <v>0</v>
      </c>
      <c r="U12" s="7">
        <f>'2EME D'!C110</f>
        <v>0</v>
      </c>
      <c r="V12" s="7">
        <f>'2EME D'!D110</f>
        <v>0</v>
      </c>
      <c r="W12" s="7">
        <f>'2EME D'!B126</f>
        <v>0</v>
      </c>
      <c r="X12" s="7">
        <f>'2EME D'!C126</f>
        <v>0</v>
      </c>
      <c r="Y12" s="7">
        <f>'2EME D'!D126</f>
        <v>0</v>
      </c>
      <c r="Z12" s="7">
        <f>'2EME D'!B142</f>
        <v>0</v>
      </c>
      <c r="AA12" s="7">
        <f>'2EME D'!C142</f>
        <v>0</v>
      </c>
      <c r="AB12" s="7">
        <f>'2EME D'!D142</f>
        <v>0</v>
      </c>
      <c r="AC12" s="7">
        <f>'2EME D'!B157</f>
        <v>0</v>
      </c>
      <c r="AD12" s="7">
        <f>'2EME D'!C157</f>
        <v>0</v>
      </c>
      <c r="AE12" s="7">
        <f>'2EME D'!D157</f>
        <v>0</v>
      </c>
      <c r="AF12" s="7">
        <f>'2EME D'!B173</f>
        <v>0</v>
      </c>
      <c r="AG12" s="7">
        <f>'2EME D'!C173</f>
        <v>0</v>
      </c>
      <c r="AH12" s="7">
        <f>'2EME D'!D173</f>
        <v>0</v>
      </c>
      <c r="AI12" s="7">
        <f>'2EME D'!B188</f>
        <v>0</v>
      </c>
      <c r="AJ12" s="7">
        <f>'2EME D'!C188</f>
        <v>0</v>
      </c>
      <c r="AK12" s="7">
        <f>'2EME D'!D188</f>
        <v>0</v>
      </c>
      <c r="AL12" s="7">
        <f>'2EME D'!B204</f>
        <v>0</v>
      </c>
      <c r="AM12" s="7">
        <f>'2EME D'!C204</f>
        <v>0</v>
      </c>
      <c r="AN12" s="7">
        <f>'2EME D'!D204</f>
        <v>0</v>
      </c>
      <c r="AO12" s="15">
        <v>8</v>
      </c>
      <c r="AP12" s="15">
        <f t="shared" si="2"/>
        <v>42</v>
      </c>
      <c r="AQ12" s="15">
        <f t="shared" si="3"/>
        <v>51</v>
      </c>
      <c r="AR12" s="15">
        <f t="shared" si="4"/>
        <v>-9</v>
      </c>
      <c r="AS12" s="16">
        <f>SUM('2EME D'!E11+'2EME D'!E27+'2EME D'!E43+'2EME D'!E60+'2EME D'!E77+'2EME D'!E94+'2EME D'!E110+'2EME D'!E126+'2EME D'!E142+'2EME D'!E157+'2EME D'!E173+'2EME D'!E188+'2EME D'!E204)</f>
        <v>2</v>
      </c>
      <c r="AT12" s="16">
        <f>SUM('2EME D'!H11+'2EME D'!H27+'2EME D'!H43+'2EME D'!H60+'2EME D'!H77+'2EME D'!H94+'2EME D'!H110+'2EME D'!H126+'2EME D'!H142+'2EME D'!H157+'2EME D'!H173+'2EME D'!H188+'2EME D'!H204)</f>
        <v>0</v>
      </c>
      <c r="AU12" s="17"/>
      <c r="AX12" s="40"/>
    </row>
    <row r="13" spans="1:50" ht="27" customHeight="1">
      <c r="A13" s="101" t="s">
        <v>49</v>
      </c>
      <c r="B13" s="97">
        <f>'2EME D'!B12</f>
        <v>4</v>
      </c>
      <c r="C13" s="7">
        <f>'2EME D'!C12</f>
        <v>16</v>
      </c>
      <c r="D13" s="7">
        <f>'2EME D'!D12</f>
        <v>1</v>
      </c>
      <c r="E13" s="7">
        <f>'2EME D'!B28</f>
        <v>18</v>
      </c>
      <c r="F13" s="7">
        <f>'2EME D'!C28</f>
        <v>2</v>
      </c>
      <c r="G13" s="7">
        <f>'2EME D'!D28</f>
        <v>3</v>
      </c>
      <c r="H13" s="7">
        <f>'2EME D'!B44</f>
        <v>8</v>
      </c>
      <c r="I13" s="7">
        <f>'2EME D'!C44</f>
        <v>12</v>
      </c>
      <c r="J13" s="7">
        <f>'2EME D'!D44</f>
        <v>1</v>
      </c>
      <c r="K13" s="7">
        <f>'2EME D'!B61</f>
        <v>13</v>
      </c>
      <c r="L13" s="7">
        <f>'2EME D'!C61</f>
        <v>0</v>
      </c>
      <c r="M13" s="7">
        <f>'2EME D'!D61</f>
        <v>3</v>
      </c>
      <c r="N13" s="7">
        <f>'2EME D'!B78</f>
        <v>4</v>
      </c>
      <c r="O13" s="7">
        <f>'2EME D'!C78</f>
        <v>16</v>
      </c>
      <c r="P13" s="7">
        <f>'2EME D'!D78</f>
        <v>1</v>
      </c>
      <c r="Q13" s="7">
        <f>'2EME D'!B95</f>
        <v>0</v>
      </c>
      <c r="R13" s="7">
        <f>'2EME D'!C95</f>
        <v>0</v>
      </c>
      <c r="S13" s="7">
        <f>'2EME D'!D95</f>
        <v>0</v>
      </c>
      <c r="T13" s="7">
        <f>'2EME D'!B111</f>
        <v>0</v>
      </c>
      <c r="U13" s="7">
        <f>'2EME D'!C111</f>
        <v>0</v>
      </c>
      <c r="V13" s="7">
        <f>'2EME D'!D111</f>
        <v>0</v>
      </c>
      <c r="W13" s="7">
        <f>'2EME D'!B127</f>
        <v>0</v>
      </c>
      <c r="X13" s="7">
        <f>'2EME D'!C127</f>
        <v>0</v>
      </c>
      <c r="Y13" s="7">
        <f>'2EME D'!D127</f>
        <v>0</v>
      </c>
      <c r="Z13" s="7">
        <f>'2EME D'!B143</f>
        <v>0</v>
      </c>
      <c r="AA13" s="7">
        <f>'2EME D'!C143</f>
        <v>0</v>
      </c>
      <c r="AB13" s="7">
        <f>'2EME D'!D143</f>
        <v>0</v>
      </c>
      <c r="AC13" s="7">
        <f>'2EME D'!B158</f>
        <v>0</v>
      </c>
      <c r="AD13" s="7">
        <f>'2EME D'!C158</f>
        <v>0</v>
      </c>
      <c r="AE13" s="7">
        <f>'2EME D'!D158</f>
        <v>0</v>
      </c>
      <c r="AF13" s="7">
        <f>'2EME D'!B174</f>
        <v>0</v>
      </c>
      <c r="AG13" s="7">
        <f>'2EME D'!C174</f>
        <v>0</v>
      </c>
      <c r="AH13" s="7">
        <f>'2EME D'!D174</f>
        <v>0</v>
      </c>
      <c r="AI13" s="7">
        <f>'2EME D'!B189</f>
        <v>0</v>
      </c>
      <c r="AJ13" s="7">
        <f>'2EME D'!C189</f>
        <v>0</v>
      </c>
      <c r="AK13" s="7">
        <f>'2EME D'!D189</f>
        <v>0</v>
      </c>
      <c r="AL13" s="7">
        <f>'2EME D'!B205</f>
        <v>0</v>
      </c>
      <c r="AM13" s="7">
        <f>'2EME D'!C205</f>
        <v>0</v>
      </c>
      <c r="AN13" s="7">
        <f>'2EME D'!D205</f>
        <v>0</v>
      </c>
      <c r="AO13" s="15">
        <f t="shared" si="1"/>
        <v>9</v>
      </c>
      <c r="AP13" s="15">
        <f t="shared" si="2"/>
        <v>47</v>
      </c>
      <c r="AQ13" s="15">
        <f t="shared" si="3"/>
        <v>46</v>
      </c>
      <c r="AR13" s="15">
        <f t="shared" si="4"/>
        <v>1</v>
      </c>
      <c r="AS13" s="16">
        <f>SUM('2EME D'!E12+'2EME D'!E28+'2EME D'!E44+'2EME D'!E61+'2EME D'!E78+'2EME D'!E95+'2EME D'!E111+'2EME D'!E127+'2EME D'!E143+'2EME D'!E158+'2EME D'!E174+'2EME D'!E189+'2EME D'!E205)</f>
        <v>2</v>
      </c>
      <c r="AT13" s="16">
        <f>SUM('2EME D'!H12+'2EME D'!H28+'2EME D'!H44+'2EME D'!H61+'2EME D'!H78+'2EME D'!H95+'2EME D'!H111+'2EME D'!H127+'2EME D'!H143+'2EME D'!H158+'2EME D'!H174+'2EME D'!H189+'2EME D'!H205)</f>
        <v>0</v>
      </c>
      <c r="AU13" s="17"/>
      <c r="AX13" s="40"/>
    </row>
    <row r="14" spans="1:50" ht="27" customHeight="1">
      <c r="A14" s="101" t="s">
        <v>60</v>
      </c>
      <c r="B14" s="97">
        <f>'2EME D'!B13</f>
        <v>16</v>
      </c>
      <c r="C14" s="7">
        <f>'2EME D'!C13</f>
        <v>4</v>
      </c>
      <c r="D14" s="7">
        <f>'2EME D'!D13</f>
        <v>3</v>
      </c>
      <c r="E14" s="7">
        <f>'2EME D'!B29</f>
        <v>2</v>
      </c>
      <c r="F14" s="7">
        <f>'2EME D'!C29</f>
        <v>18</v>
      </c>
      <c r="G14" s="7">
        <f>'2EME D'!D29</f>
        <v>1</v>
      </c>
      <c r="H14" s="7">
        <f>'2EME D'!B45</f>
        <v>12</v>
      </c>
      <c r="I14" s="7">
        <f>'2EME D'!C45</f>
        <v>8</v>
      </c>
      <c r="J14" s="7">
        <f>'2EME D'!D45</f>
        <v>3</v>
      </c>
      <c r="K14" s="7">
        <f>'2EME D'!B62</f>
        <v>6</v>
      </c>
      <c r="L14" s="7">
        <f>'2EME D'!C62</f>
        <v>14</v>
      </c>
      <c r="M14" s="7">
        <f>'2EME D'!D62</f>
        <v>1</v>
      </c>
      <c r="N14" s="7">
        <f>'2EME D'!B79</f>
        <v>6</v>
      </c>
      <c r="O14" s="7">
        <f>'2EME D'!C79</f>
        <v>14</v>
      </c>
      <c r="P14" s="7">
        <f>'2EME D'!D79</f>
        <v>1</v>
      </c>
      <c r="Q14" s="7">
        <f>'2EME D'!B96</f>
        <v>0</v>
      </c>
      <c r="R14" s="7">
        <f>'2EME D'!C96</f>
        <v>0</v>
      </c>
      <c r="S14" s="7">
        <f>'2EME D'!D96</f>
        <v>0</v>
      </c>
      <c r="T14" s="7">
        <f>'2EME D'!B112</f>
        <v>0</v>
      </c>
      <c r="U14" s="7">
        <f>'2EME D'!C112</f>
        <v>0</v>
      </c>
      <c r="V14" s="7">
        <f>'2EME D'!D112</f>
        <v>0</v>
      </c>
      <c r="W14" s="7">
        <f>'2EME D'!B128</f>
        <v>0</v>
      </c>
      <c r="X14" s="7">
        <f>'2EME D'!C128</f>
        <v>0</v>
      </c>
      <c r="Y14" s="7">
        <f>'2EME D'!D128</f>
        <v>0</v>
      </c>
      <c r="Z14" s="7">
        <f>'2EME D'!B144</f>
        <v>0</v>
      </c>
      <c r="AA14" s="7">
        <f>'2EME D'!C144</f>
        <v>0</v>
      </c>
      <c r="AB14" s="7">
        <f>'2EME D'!D144</f>
        <v>0</v>
      </c>
      <c r="AC14" s="7">
        <f>'2EME D'!B159</f>
        <v>0</v>
      </c>
      <c r="AD14" s="7">
        <f>'2EME D'!C159</f>
        <v>0</v>
      </c>
      <c r="AE14" s="7">
        <f>'2EME D'!D159</f>
        <v>0</v>
      </c>
      <c r="AF14" s="7">
        <f>'2EME D'!B175</f>
        <v>0</v>
      </c>
      <c r="AG14" s="7">
        <f>'2EME D'!C175</f>
        <v>0</v>
      </c>
      <c r="AH14" s="7">
        <f>'2EME D'!D175</f>
        <v>0</v>
      </c>
      <c r="AI14" s="7">
        <f>'2EME D'!B190</f>
        <v>0</v>
      </c>
      <c r="AJ14" s="7">
        <f>'2EME D'!C190</f>
        <v>0</v>
      </c>
      <c r="AK14" s="7">
        <f>'2EME D'!D190</f>
        <v>0</v>
      </c>
      <c r="AL14" s="7">
        <f>'2EME D'!B206</f>
        <v>0</v>
      </c>
      <c r="AM14" s="7">
        <f>'2EME D'!C206</f>
        <v>0</v>
      </c>
      <c r="AN14" s="7">
        <f>'2EME D'!D206</f>
        <v>0</v>
      </c>
      <c r="AO14" s="15">
        <f t="shared" si="1"/>
        <v>9</v>
      </c>
      <c r="AP14" s="15">
        <f t="shared" si="2"/>
        <v>42</v>
      </c>
      <c r="AQ14" s="15">
        <f t="shared" si="3"/>
        <v>58</v>
      </c>
      <c r="AR14" s="15">
        <f t="shared" si="4"/>
        <v>-16</v>
      </c>
      <c r="AS14" s="16">
        <f>SUM('2EME D'!E13+'2EME D'!E29+'2EME D'!E45+'2EME D'!E62+'2EME D'!E79+'2EME D'!E96+'2EME D'!E112+'2EME D'!E128+'2EME D'!E144+'2EME D'!E159+'2EME D'!E175+'2EME D'!E190+'2EME D'!E206)</f>
        <v>2</v>
      </c>
      <c r="AT14" s="16">
        <f>SUM('2EME D'!H13+'2EME D'!H29+'2EME D'!H45+'2EME D'!H62+'2EME D'!H79+'2EME D'!H96+'2EME D'!H112+'2EME D'!H128+'2EME D'!H144+'2EME D'!H159+'2EME D'!H175+'2EME D'!H190+'2EME D'!H206)</f>
        <v>0</v>
      </c>
      <c r="AU14" s="17"/>
      <c r="AX14" s="40"/>
    </row>
    <row r="15" spans="1:46" ht="27" customHeight="1">
      <c r="A15" s="101" t="s">
        <v>63</v>
      </c>
      <c r="B15" s="97">
        <f>'2EME D'!B14</f>
        <v>8</v>
      </c>
      <c r="C15" s="7">
        <f>'2EME D'!C14</f>
        <v>12</v>
      </c>
      <c r="D15" s="7">
        <f>'2EME D'!D14</f>
        <v>1</v>
      </c>
      <c r="E15" s="7">
        <f>'2EME D'!B30</f>
        <v>12</v>
      </c>
      <c r="F15" s="7">
        <f>'2EME D'!C30</f>
        <v>8</v>
      </c>
      <c r="G15" s="7">
        <f>'2EME D'!D30</f>
        <v>3</v>
      </c>
      <c r="H15" s="53">
        <f>'2EME D'!B46</f>
        <v>0</v>
      </c>
      <c r="I15" s="53">
        <f>'2EME D'!C46</f>
        <v>20</v>
      </c>
      <c r="J15" s="53">
        <f>'2EME D'!D46</f>
        <v>1</v>
      </c>
      <c r="K15" s="7">
        <f>'2EME D'!B63</f>
        <v>14</v>
      </c>
      <c r="L15" s="7">
        <f>'2EME D'!C63</f>
        <v>6</v>
      </c>
      <c r="M15" s="7">
        <f>'2EME D'!D63</f>
        <v>3</v>
      </c>
      <c r="N15" s="53">
        <f>'2EME D'!B80</f>
        <v>16</v>
      </c>
      <c r="O15" s="53">
        <f>'2EME D'!C80</f>
        <v>4</v>
      </c>
      <c r="P15" s="53">
        <f>'2EME D'!D80</f>
        <v>3</v>
      </c>
      <c r="Q15" s="53">
        <f>'2EME D'!B97</f>
        <v>0</v>
      </c>
      <c r="R15" s="53">
        <f>'2EME D'!C97</f>
        <v>0</v>
      </c>
      <c r="S15" s="53">
        <f>'2EME D'!D97</f>
        <v>0</v>
      </c>
      <c r="T15" s="53">
        <f>'2EME D'!B113</f>
        <v>0</v>
      </c>
      <c r="U15" s="53">
        <f>'2EME D'!C113</f>
        <v>0</v>
      </c>
      <c r="V15" s="53">
        <f>'2EME D'!D113</f>
        <v>0</v>
      </c>
      <c r="W15" s="53">
        <f>'2EME D'!B129</f>
        <v>0</v>
      </c>
      <c r="X15" s="53">
        <f>'2EME D'!C129</f>
        <v>0</v>
      </c>
      <c r="Y15" s="53">
        <f>'2EME D'!D129</f>
        <v>0</v>
      </c>
      <c r="Z15" s="53">
        <f>'2EME D'!B145</f>
        <v>0</v>
      </c>
      <c r="AA15" s="53">
        <f>'2EME D'!C145</f>
        <v>0</v>
      </c>
      <c r="AB15" s="53">
        <f>'2EME D'!D145</f>
        <v>0</v>
      </c>
      <c r="AC15" s="53">
        <f>'2EME D'!B160</f>
        <v>0</v>
      </c>
      <c r="AD15" s="53">
        <f>'2EME D'!C160</f>
        <v>0</v>
      </c>
      <c r="AE15" s="53">
        <f>'2EME D'!D160</f>
        <v>0</v>
      </c>
      <c r="AF15" s="53">
        <f>'2EME D'!B176</f>
        <v>0</v>
      </c>
      <c r="AG15" s="53">
        <f>'2EME D'!C176</f>
        <v>0</v>
      </c>
      <c r="AH15" s="53">
        <f>'2EME D'!D176</f>
        <v>0</v>
      </c>
      <c r="AI15" s="53">
        <f>'2EME D'!B191</f>
        <v>0</v>
      </c>
      <c r="AJ15" s="53">
        <f>'2EME D'!C191</f>
        <v>0</v>
      </c>
      <c r="AK15" s="53">
        <f>'2EME D'!D191</f>
        <v>0</v>
      </c>
      <c r="AL15" s="53">
        <f>'2EME D'!B207</f>
        <v>0</v>
      </c>
      <c r="AM15" s="53">
        <f>'2EME D'!C207</f>
        <v>0</v>
      </c>
      <c r="AN15" s="53">
        <f>'2EME D'!D207</f>
        <v>0</v>
      </c>
      <c r="AO15" s="15">
        <f t="shared" si="1"/>
        <v>11</v>
      </c>
      <c r="AP15" s="15">
        <f t="shared" si="2"/>
        <v>50</v>
      </c>
      <c r="AQ15" s="15">
        <f t="shared" si="3"/>
        <v>50</v>
      </c>
      <c r="AR15" s="15">
        <f t="shared" si="4"/>
        <v>0</v>
      </c>
      <c r="AS15" s="16">
        <f>SUM('2EME D'!E14+'2EME D'!E30+'2EME D'!E46+'2EME D'!E63+'2EME D'!E80+'2EME D'!E97+'2EME D'!E113+'2EME D'!E129+'2EME D'!E145+'2EME D'!E160+'2EME D'!E176+'2EME D'!E191+'2EME D'!E207)</f>
        <v>3</v>
      </c>
      <c r="AT15" s="16">
        <f>SUM('2EME D'!H14+'2EME D'!H30+'2EME D'!H46+'2EME D'!H63+'2EME D'!H80+'2EME D'!H97+'2EME D'!H113+'2EME D'!H129+'2EME D'!H145+'2EME D'!H160+'2EME D'!H176+'2EME D'!H191+'2EME D'!H207)</f>
        <v>0</v>
      </c>
    </row>
    <row r="16" spans="1:46" ht="27" customHeight="1">
      <c r="A16" s="102"/>
      <c r="B16" s="97">
        <f>'2EME D'!B15</f>
        <v>0</v>
      </c>
      <c r="C16" s="7">
        <f>'2EME D'!C15</f>
        <v>0</v>
      </c>
      <c r="D16" s="7">
        <f>'2EME D'!D15</f>
        <v>0</v>
      </c>
      <c r="E16" s="7">
        <f>'2EME D'!B31</f>
        <v>0</v>
      </c>
      <c r="F16" s="7">
        <f>'2EME D'!C31</f>
        <v>0</v>
      </c>
      <c r="G16" s="7">
        <f>'2EME D'!D31</f>
        <v>0</v>
      </c>
      <c r="H16" s="53">
        <f>'2EME D'!B47</f>
        <v>0</v>
      </c>
      <c r="I16" s="53">
        <f>'2EME D'!C47</f>
        <v>0</v>
      </c>
      <c r="J16" s="53">
        <f>'2EME D'!D47</f>
        <v>0</v>
      </c>
      <c r="K16" s="7">
        <f>'2EME D'!B64</f>
        <v>0</v>
      </c>
      <c r="L16" s="7">
        <f>'2EME D'!C64</f>
        <v>0</v>
      </c>
      <c r="M16" s="7">
        <f>'2EME D'!D64</f>
        <v>0</v>
      </c>
      <c r="N16" s="53">
        <f>'2EME D'!B81</f>
        <v>0</v>
      </c>
      <c r="O16" s="53">
        <f>'2EME D'!C81</f>
        <v>0</v>
      </c>
      <c r="P16" s="53">
        <f>'2EME D'!D81</f>
        <v>0</v>
      </c>
      <c r="Q16" s="53">
        <f>'2EME D'!B98</f>
        <v>0</v>
      </c>
      <c r="R16" s="53">
        <f>'2EME D'!C98</f>
        <v>0</v>
      </c>
      <c r="S16" s="53">
        <f>'2EME D'!D98</f>
        <v>0</v>
      </c>
      <c r="T16" s="53">
        <f>'2EME D'!B114</f>
        <v>0</v>
      </c>
      <c r="U16" s="53">
        <f>'2EME D'!C114</f>
        <v>0</v>
      </c>
      <c r="V16" s="53">
        <f>'2EME D'!D114</f>
        <v>0</v>
      </c>
      <c r="W16" s="53">
        <f>'2EME D'!B130</f>
        <v>0</v>
      </c>
      <c r="X16" s="53">
        <f>'2EME D'!C130</f>
        <v>0</v>
      </c>
      <c r="Y16" s="53">
        <f>'2EME D'!D130</f>
        <v>0</v>
      </c>
      <c r="Z16" s="53">
        <f>'2EME D'!B146</f>
        <v>0</v>
      </c>
      <c r="AA16" s="53">
        <f>'2EME D'!C146</f>
        <v>0</v>
      </c>
      <c r="AB16" s="53">
        <f>'2EME D'!D146</f>
        <v>0</v>
      </c>
      <c r="AC16" s="53">
        <f>'2EME D'!B161</f>
        <v>0</v>
      </c>
      <c r="AD16" s="53">
        <f>'2EME D'!C161</f>
        <v>0</v>
      </c>
      <c r="AE16" s="53">
        <f>'2EME D'!D161</f>
        <v>0</v>
      </c>
      <c r="AF16" s="53">
        <f>'2EME D'!B177</f>
        <v>0</v>
      </c>
      <c r="AG16" s="53">
        <f>'2EME D'!C177</f>
        <v>0</v>
      </c>
      <c r="AH16" s="53">
        <f>'2EME D'!D177</f>
        <v>0</v>
      </c>
      <c r="AI16" s="53">
        <f>'2EME D'!B192</f>
        <v>0</v>
      </c>
      <c r="AJ16" s="53">
        <f>'2EME D'!C192</f>
        <v>0</v>
      </c>
      <c r="AK16" s="53">
        <f>'2EME D'!D192</f>
        <v>0</v>
      </c>
      <c r="AL16" s="53">
        <f>'2EME D'!B208</f>
        <v>0</v>
      </c>
      <c r="AM16" s="53">
        <f>'2EME D'!C208</f>
        <v>0</v>
      </c>
      <c r="AN16" s="53">
        <f>'2EME D'!D208</f>
        <v>0</v>
      </c>
      <c r="AO16" s="15">
        <f t="shared" si="1"/>
        <v>0</v>
      </c>
      <c r="AP16" s="15">
        <f t="shared" si="2"/>
        <v>0</v>
      </c>
      <c r="AQ16" s="15">
        <f t="shared" si="3"/>
        <v>0</v>
      </c>
      <c r="AR16" s="15">
        <f t="shared" si="4"/>
        <v>0</v>
      </c>
      <c r="AS16" s="16">
        <f>SUM('2EME D'!E15+'2EME D'!E31+'2EME D'!E47+'2EME D'!E64+'2EME D'!E81+'2EME D'!E98+'2EME D'!E114+'2EME D'!E130+'2EME D'!E146+'2EME D'!E161+'2EME D'!E177+'2EME D'!E192+'2EME D'!E208)</f>
        <v>0</v>
      </c>
      <c r="AT16" s="16">
        <f>SUM('2EME D'!H15+'2EME D'!H31+'2EME D'!H47+'2EME D'!H64+'2EME D'!H81+'2EME D'!H98+'2EME D'!H114+'2EME D'!H130+'2EME D'!H146+'2EME D'!H161+'2EME D'!H177+'2EME D'!H192+'2EME D'!H208)</f>
        <v>0</v>
      </c>
    </row>
    <row r="17" spans="1:46" ht="27" customHeight="1">
      <c r="A17" s="99"/>
      <c r="B17" s="97">
        <f>'2EME D'!B16</f>
        <v>0</v>
      </c>
      <c r="C17" s="7">
        <f>'2EME D'!C16</f>
        <v>0</v>
      </c>
      <c r="D17" s="7">
        <f>'2EME D'!D16</f>
        <v>0</v>
      </c>
      <c r="E17" s="7">
        <f>'2EME D'!B32</f>
        <v>0</v>
      </c>
      <c r="F17" s="7">
        <f>'2EME D'!C32</f>
        <v>0</v>
      </c>
      <c r="G17" s="7">
        <f>'2EME D'!D32</f>
        <v>0</v>
      </c>
      <c r="H17" s="53">
        <f>'2EME D'!B48</f>
        <v>0</v>
      </c>
      <c r="I17" s="53">
        <f>'2EME D'!C48</f>
        <v>0</v>
      </c>
      <c r="J17" s="53">
        <f>'2EME D'!D48</f>
        <v>0</v>
      </c>
      <c r="K17" s="7">
        <f>'2EME D'!B65</f>
        <v>0</v>
      </c>
      <c r="L17" s="7">
        <f>'2EME D'!C65</f>
        <v>0</v>
      </c>
      <c r="M17" s="7">
        <f>'2EME D'!D65</f>
        <v>0</v>
      </c>
      <c r="N17" s="53">
        <f>'2EME D'!B82</f>
        <v>0</v>
      </c>
      <c r="O17" s="53">
        <f>'2EME D'!C82</f>
        <v>0</v>
      </c>
      <c r="P17" s="53">
        <f>'2EME D'!D82</f>
        <v>0</v>
      </c>
      <c r="Q17" s="53">
        <f>'2EME D'!B99</f>
        <v>0</v>
      </c>
      <c r="R17" s="53">
        <f>'2EME D'!C99</f>
        <v>0</v>
      </c>
      <c r="S17" s="53">
        <f>'2EME D'!D99</f>
        <v>0</v>
      </c>
      <c r="T17" s="53">
        <f>'2EME D'!B115</f>
        <v>0</v>
      </c>
      <c r="U17" s="53">
        <f>'2EME D'!C115</f>
        <v>0</v>
      </c>
      <c r="V17" s="53">
        <f>'2EME D'!D115</f>
        <v>0</v>
      </c>
      <c r="W17" s="53">
        <f>'2EME D'!B131</f>
        <v>0</v>
      </c>
      <c r="X17" s="53">
        <f>'2EME D'!C131</f>
        <v>0</v>
      </c>
      <c r="Y17" s="53">
        <f>'2EME D'!D131</f>
        <v>0</v>
      </c>
      <c r="Z17" s="53">
        <f>'2EME D'!B147</f>
        <v>0</v>
      </c>
      <c r="AA17" s="53">
        <f>'2EME D'!C147</f>
        <v>0</v>
      </c>
      <c r="AB17" s="53">
        <f>'2EME D'!D147</f>
        <v>0</v>
      </c>
      <c r="AC17" s="53">
        <f>'2EME D'!B162</f>
        <v>0</v>
      </c>
      <c r="AD17" s="53">
        <f>'2EME D'!C162</f>
        <v>0</v>
      </c>
      <c r="AE17" s="53">
        <f>'2EME D'!D162</f>
        <v>0</v>
      </c>
      <c r="AF17" s="53">
        <f>'2EME D'!B178</f>
        <v>0</v>
      </c>
      <c r="AG17" s="53">
        <f>'2EME D'!C178</f>
        <v>0</v>
      </c>
      <c r="AH17" s="53">
        <f>'2EME D'!D178</f>
        <v>0</v>
      </c>
      <c r="AI17" s="53">
        <f>'2EME D'!B193</f>
        <v>0</v>
      </c>
      <c r="AJ17" s="53">
        <f>'2EME D'!C193</f>
        <v>0</v>
      </c>
      <c r="AK17" s="53">
        <f>'2EME D'!D193</f>
        <v>0</v>
      </c>
      <c r="AL17" s="53">
        <f>'2EME D'!B209</f>
        <v>0</v>
      </c>
      <c r="AM17" s="53">
        <f>'2EME D'!C209</f>
        <v>0</v>
      </c>
      <c r="AN17" s="53">
        <f>'2EME D'!D209</f>
        <v>0</v>
      </c>
      <c r="AO17" s="15">
        <f t="shared" si="1"/>
        <v>0</v>
      </c>
      <c r="AP17" s="15">
        <f t="shared" si="2"/>
        <v>0</v>
      </c>
      <c r="AQ17" s="15">
        <f t="shared" si="3"/>
        <v>0</v>
      </c>
      <c r="AR17" s="15">
        <f t="shared" si="4"/>
        <v>0</v>
      </c>
      <c r="AS17" s="16">
        <f>SUM('2EME D'!E16+'2EME D'!E32+'2EME D'!E48+'2EME D'!E65+'2EME D'!E82+'2EME D'!E99+'2EME D'!E115+'2EME D'!E131+'2EME D'!E147+'2EME D'!E162+'2EME D'!E178+'2EME D'!E193+'2EME D'!E209)</f>
        <v>0</v>
      </c>
      <c r="AT17" s="16">
        <f>SUM('2EME D'!H16+'2EME D'!H32+'2EME D'!H48+'2EME D'!H65+'2EME D'!H82+'2EME D'!H99+'2EME D'!H115+'2EME D'!H131+'2EME D'!H147+'2EME D'!H162+'2EME D'!H178+'2EME D'!H193+'2EME D'!H209)</f>
        <v>0</v>
      </c>
    </row>
    <row r="18" spans="1:46" ht="27" customHeight="1" thickBot="1">
      <c r="A18" s="103"/>
      <c r="B18" s="97">
        <f>'2EME D'!B17</f>
        <v>0</v>
      </c>
      <c r="C18" s="7">
        <f>'2EME D'!C17</f>
        <v>0</v>
      </c>
      <c r="D18" s="7">
        <f>'2EME D'!D17</f>
        <v>0</v>
      </c>
      <c r="E18" s="7">
        <f>'2EME D'!B33</f>
        <v>0</v>
      </c>
      <c r="F18" s="7">
        <f>'2EME D'!C33</f>
        <v>0</v>
      </c>
      <c r="G18" s="7">
        <f>'2EME D'!D33</f>
        <v>0</v>
      </c>
      <c r="H18" s="53">
        <f>'2EME D'!B49</f>
        <v>0</v>
      </c>
      <c r="I18" s="53">
        <f>'2EME D'!C49</f>
        <v>0</v>
      </c>
      <c r="J18" s="53">
        <f>'2EME D'!D49</f>
        <v>0</v>
      </c>
      <c r="K18" s="7">
        <f>'2EME D'!B66</f>
        <v>0</v>
      </c>
      <c r="L18" s="7">
        <f>'2EME D'!C66</f>
        <v>0</v>
      </c>
      <c r="M18" s="7">
        <f>'2EME D'!D66</f>
        <v>0</v>
      </c>
      <c r="N18" s="53">
        <f>'2EME D'!B83</f>
        <v>0</v>
      </c>
      <c r="O18" s="53">
        <f>'2EME D'!C83</f>
        <v>0</v>
      </c>
      <c r="P18" s="53">
        <f>'2EME D'!D83</f>
        <v>0</v>
      </c>
      <c r="Q18" s="53">
        <f>'2EME D'!B100</f>
        <v>0</v>
      </c>
      <c r="R18" s="53">
        <f>'2EME D'!C100</f>
        <v>0</v>
      </c>
      <c r="S18" s="53">
        <f>'2EME D'!D100</f>
        <v>0</v>
      </c>
      <c r="T18" s="53">
        <f>'2EME D'!B116</f>
        <v>0</v>
      </c>
      <c r="U18" s="53">
        <f>'2EME D'!C116</f>
        <v>0</v>
      </c>
      <c r="V18" s="53">
        <f>'2EME D'!D116</f>
        <v>0</v>
      </c>
      <c r="W18" s="53">
        <f>'2EME D'!B132</f>
        <v>0</v>
      </c>
      <c r="X18" s="53">
        <f>'2EME D'!C132</f>
        <v>0</v>
      </c>
      <c r="Y18" s="53">
        <f>'2EME D'!D132</f>
        <v>0</v>
      </c>
      <c r="Z18" s="53">
        <f>'2EME D'!B148</f>
        <v>0</v>
      </c>
      <c r="AA18" s="53">
        <f>'2EME D'!C148</f>
        <v>0</v>
      </c>
      <c r="AB18" s="53">
        <f>'2EME D'!D148</f>
        <v>0</v>
      </c>
      <c r="AC18" s="53">
        <f>'2EME D'!B163</f>
        <v>0</v>
      </c>
      <c r="AD18" s="53">
        <f>'2EME D'!C163</f>
        <v>0</v>
      </c>
      <c r="AE18" s="53">
        <f>'2EME D'!D163</f>
        <v>0</v>
      </c>
      <c r="AF18" s="53">
        <f>'2EME D'!B179</f>
        <v>0</v>
      </c>
      <c r="AG18" s="53">
        <f>'2EME D'!C179</f>
        <v>0</v>
      </c>
      <c r="AH18" s="53">
        <f>'2EME D'!D179</f>
        <v>0</v>
      </c>
      <c r="AI18" s="53">
        <f>'2EME D'!B194</f>
        <v>0</v>
      </c>
      <c r="AJ18" s="53">
        <f>'2EME D'!C194</f>
        <v>0</v>
      </c>
      <c r="AK18" s="53">
        <f>'2EME D'!D194</f>
        <v>0</v>
      </c>
      <c r="AL18" s="53">
        <f>'2EME D'!B210</f>
        <v>0</v>
      </c>
      <c r="AM18" s="53">
        <f>'2EME D'!C210</f>
        <v>0</v>
      </c>
      <c r="AN18" s="53">
        <f>'2EME D'!D210</f>
        <v>0</v>
      </c>
      <c r="AO18" s="15">
        <f t="shared" si="1"/>
        <v>0</v>
      </c>
      <c r="AP18" s="15">
        <f t="shared" si="2"/>
        <v>0</v>
      </c>
      <c r="AQ18" s="15">
        <f t="shared" si="3"/>
        <v>0</v>
      </c>
      <c r="AR18" s="15">
        <f t="shared" si="4"/>
        <v>0</v>
      </c>
      <c r="AS18" s="16">
        <f>SUM('2EME D'!E17+'2EME D'!E33+'2EME D'!E49+'2EME D'!E66+'2EME D'!E83+'2EME D'!E100+'2EME D'!E116+'2EME D'!E132+'2EME D'!E148+'2EME D'!E163+'2EME D'!E179+'2EME D'!E194+'2EME D'!E210)</f>
        <v>0</v>
      </c>
      <c r="AT18" s="16">
        <f>SUM('2EME D'!H17+'2EME D'!H33+'2EME D'!H49+'2EME D'!H66+'2EME D'!H83+'2EME D'!H100+'2EME D'!H116+'2EME D'!H132+'2EME D'!H148+'2EME D'!H163+'2EME D'!H179+'2EME D'!H194+'2EME D'!H210)</f>
        <v>0</v>
      </c>
    </row>
    <row r="19" spans="2:44" ht="15.75">
      <c r="B19" s="6">
        <f>SUM(B6:B18)</f>
        <v>100</v>
      </c>
      <c r="C19" s="6">
        <f>SUM(C6:C18)</f>
        <v>100</v>
      </c>
      <c r="D19" s="6">
        <f aca="true" t="shared" si="5" ref="D19:AF19">SUM(D6:D18)</f>
        <v>20</v>
      </c>
      <c r="E19" s="6">
        <f t="shared" si="5"/>
        <v>93</v>
      </c>
      <c r="F19" s="6">
        <f t="shared" si="5"/>
        <v>93</v>
      </c>
      <c r="G19" s="6">
        <f t="shared" si="5"/>
        <v>20</v>
      </c>
      <c r="H19" s="6">
        <f t="shared" si="5"/>
        <v>100</v>
      </c>
      <c r="I19" s="6">
        <f t="shared" si="5"/>
        <v>100</v>
      </c>
      <c r="J19" s="6">
        <f t="shared" si="5"/>
        <v>20</v>
      </c>
      <c r="K19" s="6">
        <f t="shared" si="5"/>
        <v>93</v>
      </c>
      <c r="L19" s="6">
        <f t="shared" si="5"/>
        <v>93</v>
      </c>
      <c r="M19" s="6">
        <f t="shared" si="5"/>
        <v>20</v>
      </c>
      <c r="N19" s="6">
        <f t="shared" si="5"/>
        <v>100</v>
      </c>
      <c r="O19" s="6">
        <f t="shared" si="5"/>
        <v>100</v>
      </c>
      <c r="P19" s="6">
        <f t="shared" si="5"/>
        <v>20</v>
      </c>
      <c r="Q19" s="6">
        <f t="shared" si="5"/>
        <v>0</v>
      </c>
      <c r="R19" s="6">
        <f t="shared" si="5"/>
        <v>0</v>
      </c>
      <c r="S19" s="6">
        <f t="shared" si="5"/>
        <v>0</v>
      </c>
      <c r="T19" s="6">
        <f t="shared" si="5"/>
        <v>0</v>
      </c>
      <c r="U19" s="6">
        <f t="shared" si="5"/>
        <v>0</v>
      </c>
      <c r="V19" s="6">
        <f t="shared" si="5"/>
        <v>0</v>
      </c>
      <c r="W19" s="6">
        <f t="shared" si="5"/>
        <v>0</v>
      </c>
      <c r="X19" s="6">
        <f t="shared" si="5"/>
        <v>0</v>
      </c>
      <c r="Y19" s="6">
        <f t="shared" si="5"/>
        <v>0</v>
      </c>
      <c r="Z19" s="6">
        <f t="shared" si="5"/>
        <v>0</v>
      </c>
      <c r="AA19" s="6">
        <f t="shared" si="5"/>
        <v>0</v>
      </c>
      <c r="AB19" s="6">
        <f t="shared" si="5"/>
        <v>0</v>
      </c>
      <c r="AC19" s="6">
        <f t="shared" si="5"/>
        <v>0</v>
      </c>
      <c r="AD19" s="6">
        <f t="shared" si="5"/>
        <v>0</v>
      </c>
      <c r="AE19" s="6">
        <f t="shared" si="5"/>
        <v>0</v>
      </c>
      <c r="AF19" s="6">
        <f t="shared" si="5"/>
        <v>0</v>
      </c>
      <c r="AG19" s="6">
        <f aca="true" t="shared" si="6" ref="AG19:AN19">SUM(AG6:AG18)</f>
        <v>0</v>
      </c>
      <c r="AH19" s="6">
        <f t="shared" si="6"/>
        <v>0</v>
      </c>
      <c r="AI19" s="6">
        <f t="shared" si="6"/>
        <v>0</v>
      </c>
      <c r="AJ19" s="6">
        <f t="shared" si="6"/>
        <v>0</v>
      </c>
      <c r="AK19" s="6">
        <f t="shared" si="6"/>
        <v>0</v>
      </c>
      <c r="AL19" s="6">
        <f t="shared" si="6"/>
        <v>0</v>
      </c>
      <c r="AM19" s="6">
        <f t="shared" si="6"/>
        <v>0</v>
      </c>
      <c r="AN19" s="6">
        <f t="shared" si="6"/>
        <v>0</v>
      </c>
      <c r="AP19" s="15">
        <f t="shared" si="2"/>
        <v>486</v>
      </c>
      <c r="AQ19" s="15">
        <f t="shared" si="3"/>
        <v>486</v>
      </c>
      <c r="AR19" s="15">
        <f t="shared" si="4"/>
        <v>0</v>
      </c>
    </row>
    <row r="20" spans="42:44" ht="15.75">
      <c r="AP20" s="15">
        <f t="shared" si="2"/>
        <v>0</v>
      </c>
      <c r="AQ20" s="15">
        <f t="shared" si="3"/>
        <v>0</v>
      </c>
      <c r="AR20" s="15">
        <f t="shared" si="4"/>
        <v>0</v>
      </c>
    </row>
  </sheetData>
  <sheetProtection/>
  <mergeCells count="15">
    <mergeCell ref="K4:M4"/>
    <mergeCell ref="N4:P4"/>
    <mergeCell ref="AL4:AN4"/>
    <mergeCell ref="Q4:S4"/>
    <mergeCell ref="AC4:AE4"/>
    <mergeCell ref="AF4:AH4"/>
    <mergeCell ref="AI4:AK4"/>
    <mergeCell ref="T4:V4"/>
    <mergeCell ref="W4:Y4"/>
    <mergeCell ref="Z4:AB4"/>
    <mergeCell ref="A1:AS1"/>
    <mergeCell ref="A3:AS3"/>
    <mergeCell ref="B4:D4"/>
    <mergeCell ref="E4:G4"/>
    <mergeCell ref="H4:J4"/>
  </mergeCells>
  <printOptions horizontalCentered="1"/>
  <pageMargins left="0.5905511811023623" right="0.3937007874015748" top="0.69" bottom="0.5905511811023623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4">
      <selection activeCell="L9" sqref="L9"/>
    </sheetView>
  </sheetViews>
  <sheetFormatPr defaultColWidth="11.421875" defaultRowHeight="15"/>
  <cols>
    <col min="1" max="1" width="8.140625" style="38" customWidth="1"/>
    <col min="2" max="2" width="31.57421875" style="6" customWidth="1"/>
    <col min="3" max="9" width="8.00390625" style="37" customWidth="1"/>
    <col min="10" max="10" width="8.00390625" style="6" customWidth="1"/>
    <col min="11" max="16384" width="11.421875" style="6" customWidth="1"/>
  </cols>
  <sheetData>
    <row r="1" spans="1:10" ht="31.5" customHeight="1">
      <c r="A1" s="140" t="s">
        <v>45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31.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ht="36" customHeight="1">
      <c r="A3" s="139" t="s">
        <v>53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20.25" customHeigh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3:9" ht="16.5" thickBot="1">
      <c r="C5" s="6"/>
      <c r="D5" s="6"/>
      <c r="E5" s="6"/>
      <c r="F5" s="6"/>
      <c r="G5" s="6"/>
      <c r="H5" s="6"/>
      <c r="I5" s="6"/>
    </row>
    <row r="6" spans="1:10" ht="32.25" customHeight="1" thickBot="1">
      <c r="A6" s="39"/>
      <c r="B6" s="58"/>
      <c r="C6" s="59" t="s">
        <v>26</v>
      </c>
      <c r="D6" s="59" t="s">
        <v>24</v>
      </c>
      <c r="E6" s="59" t="s">
        <v>40</v>
      </c>
      <c r="F6" s="59" t="s">
        <v>39</v>
      </c>
      <c r="G6" s="59" t="s">
        <v>41</v>
      </c>
      <c r="H6" s="59" t="s">
        <v>25</v>
      </c>
      <c r="I6" s="59" t="s">
        <v>28</v>
      </c>
      <c r="J6" s="60" t="s">
        <v>27</v>
      </c>
    </row>
    <row r="7" spans="1:10" ht="33.75" customHeight="1">
      <c r="A7" s="108" t="s">
        <v>30</v>
      </c>
      <c r="B7" s="98" t="s">
        <v>57</v>
      </c>
      <c r="C7" s="112">
        <f>RECAP!AO8</f>
        <v>15</v>
      </c>
      <c r="D7" s="109">
        <f>SUM(G7+F7+E7)</f>
        <v>5</v>
      </c>
      <c r="E7" s="70">
        <v>5</v>
      </c>
      <c r="F7" s="70">
        <f>SUM('2EME D'!F12+'2EME D'!F28+'2EME D'!F44+'2EME D'!F61+'2EME D'!F78+'2EME D'!F95+'2EME D'!F111+'2EME D'!F127+'2EME D'!F143+'2EME D'!F158)</f>
        <v>0</v>
      </c>
      <c r="G7" s="70">
        <v>0</v>
      </c>
      <c r="H7" s="70">
        <f>RECAP!AP8</f>
        <v>80</v>
      </c>
      <c r="I7" s="70">
        <f>RECAP!AQ8</f>
        <v>20</v>
      </c>
      <c r="J7" s="71">
        <f>RECAP!AR8</f>
        <v>60</v>
      </c>
    </row>
    <row r="8" spans="1:10" ht="33.75" customHeight="1">
      <c r="A8" s="108" t="s">
        <v>71</v>
      </c>
      <c r="B8" s="101" t="s">
        <v>63</v>
      </c>
      <c r="C8" s="113">
        <f>RECAP!AO15</f>
        <v>11</v>
      </c>
      <c r="D8" s="110">
        <f>SUM(G8+F8+E8)</f>
        <v>5</v>
      </c>
      <c r="E8" s="73">
        <v>3</v>
      </c>
      <c r="F8" s="73">
        <f>SUM('2EME D'!F8+'2EME D'!F24+'2EME D'!F40+'2EME D'!F57+'2EME D'!F74+'2EME D'!F91+'2EME D'!F107+'2EME D'!F123+'2EME D'!F139+'2EME D'!F154)</f>
        <v>0</v>
      </c>
      <c r="G8" s="73">
        <v>2</v>
      </c>
      <c r="H8" s="73">
        <f>RECAP!AP15</f>
        <v>50</v>
      </c>
      <c r="I8" s="73">
        <f>RECAP!AQ15</f>
        <v>50</v>
      </c>
      <c r="J8" s="74">
        <f>RECAP!AR15</f>
        <v>0</v>
      </c>
    </row>
    <row r="9" spans="1:10" ht="33.75" customHeight="1">
      <c r="A9" s="108" t="s">
        <v>72</v>
      </c>
      <c r="B9" s="99" t="s">
        <v>62</v>
      </c>
      <c r="C9" s="113">
        <v>11</v>
      </c>
      <c r="D9" s="110">
        <f>SUM(G9+F9+E9)</f>
        <v>5</v>
      </c>
      <c r="E9" s="73">
        <v>3</v>
      </c>
      <c r="F9" s="73">
        <f>SUM('2EME D'!F9+'2EME D'!F25+'2EME D'!F41+'2EME D'!F58+'2EME D'!F75+'2EME D'!F92+'2EME D'!F108+'2EME D'!F124+'2EME D'!F140+'2EME D'!F155)</f>
        <v>0</v>
      </c>
      <c r="G9" s="73">
        <v>2</v>
      </c>
      <c r="H9" s="73">
        <f>RECAP!AP10</f>
        <v>38</v>
      </c>
      <c r="I9" s="73">
        <f>RECAP!AQ10</f>
        <v>62</v>
      </c>
      <c r="J9" s="74">
        <f>RECAP!AR10</f>
        <v>-24</v>
      </c>
    </row>
    <row r="10" spans="1:10" ht="33.75" customHeight="1">
      <c r="A10" s="108" t="s">
        <v>73</v>
      </c>
      <c r="B10" s="100" t="s">
        <v>56</v>
      </c>
      <c r="C10" s="113">
        <f>RECAP!AO11</f>
        <v>10</v>
      </c>
      <c r="D10" s="110">
        <f>SUM(G10+F10+E10)</f>
        <v>5</v>
      </c>
      <c r="E10" s="73">
        <f>RECAP!AS14</f>
        <v>2</v>
      </c>
      <c r="F10" s="73">
        <v>2</v>
      </c>
      <c r="G10" s="73">
        <v>1</v>
      </c>
      <c r="H10" s="73">
        <f>RECAP!AP11</f>
        <v>53</v>
      </c>
      <c r="I10" s="73">
        <f>RECAP!AQ11</f>
        <v>33</v>
      </c>
      <c r="J10" s="74">
        <f>RECAP!AR11</f>
        <v>20</v>
      </c>
    </row>
    <row r="11" spans="1:10" ht="33.75" customHeight="1">
      <c r="A11" s="108" t="s">
        <v>74</v>
      </c>
      <c r="B11" s="99" t="s">
        <v>55</v>
      </c>
      <c r="C11" s="113">
        <f>RECAP!AO6</f>
        <v>10</v>
      </c>
      <c r="D11" s="110">
        <f>SUM(G11+F11+E11)</f>
        <v>5</v>
      </c>
      <c r="E11" s="73">
        <f>RECAP!AS11</f>
        <v>2</v>
      </c>
      <c r="F11" s="73">
        <v>1</v>
      </c>
      <c r="G11" s="73">
        <v>2</v>
      </c>
      <c r="H11" s="73">
        <f>RECAP!AP6</f>
        <v>50</v>
      </c>
      <c r="I11" s="73">
        <f>RECAP!AQ6</f>
        <v>50</v>
      </c>
      <c r="J11" s="74">
        <f>RECAP!AR6</f>
        <v>0</v>
      </c>
    </row>
    <row r="12" spans="1:10" ht="33.75" customHeight="1">
      <c r="A12" s="108" t="s">
        <v>75</v>
      </c>
      <c r="B12" s="101" t="s">
        <v>49</v>
      </c>
      <c r="C12" s="113">
        <f>RECAP!AO13</f>
        <v>9</v>
      </c>
      <c r="D12" s="110">
        <f>SUM(G12+F12+E12)</f>
        <v>5</v>
      </c>
      <c r="E12" s="73">
        <v>2</v>
      </c>
      <c r="F12" s="73">
        <f>SUM('2EME D'!F7+'2EME D'!F23+'2EME D'!F39+'2EME D'!F56+'2EME D'!F73+'2EME D'!F90+'2EME D'!F106+'2EME D'!F122+'2EME D'!F138+'2EME D'!F153)</f>
        <v>0</v>
      </c>
      <c r="G12" s="73">
        <v>3</v>
      </c>
      <c r="H12" s="73">
        <f>RECAP!AP13</f>
        <v>47</v>
      </c>
      <c r="I12" s="73">
        <f>RECAP!AQ13</f>
        <v>46</v>
      </c>
      <c r="J12" s="74">
        <f>RECAP!AR13</f>
        <v>1</v>
      </c>
    </row>
    <row r="13" spans="1:10" ht="33.75" customHeight="1">
      <c r="A13" s="108" t="s">
        <v>76</v>
      </c>
      <c r="B13" s="101" t="s">
        <v>60</v>
      </c>
      <c r="C13" s="113">
        <f>RECAP!AO14</f>
        <v>9</v>
      </c>
      <c r="D13" s="110">
        <f>SUM(G13+F13+E13)</f>
        <v>5</v>
      </c>
      <c r="E13" s="73">
        <v>2</v>
      </c>
      <c r="F13" s="73">
        <v>0</v>
      </c>
      <c r="G13" s="73">
        <f>SUM('2EME D'!G6+'2EME D'!G22+'2EME D'!G38+'2EME D'!G55+'2EME D'!G72+'2EME D'!G89+'2EME D'!G105+'2EME D'!G121+'2EME D'!G137+'2EME D'!G152)</f>
        <v>3</v>
      </c>
      <c r="H13" s="73">
        <f>RECAP!AP14</f>
        <v>42</v>
      </c>
      <c r="I13" s="73">
        <f>RECAP!AQ14</f>
        <v>58</v>
      </c>
      <c r="J13" s="74">
        <f>RECAP!AR14</f>
        <v>-16</v>
      </c>
    </row>
    <row r="14" spans="1:10" ht="33.75" customHeight="1">
      <c r="A14" s="108" t="s">
        <v>77</v>
      </c>
      <c r="B14" s="99" t="s">
        <v>61</v>
      </c>
      <c r="C14" s="113">
        <f>RECAP!AO9</f>
        <v>9</v>
      </c>
      <c r="D14" s="110">
        <f>SUM(G14+F14+E14)</f>
        <v>5</v>
      </c>
      <c r="E14" s="73">
        <v>2</v>
      </c>
      <c r="F14" s="73">
        <f>SUM('2EME D'!F14+'2EME D'!F30+'2EME D'!F46+'2EME D'!F63+'2EME D'!F80+'2EME D'!F97+'2EME D'!F113+'2EME D'!F129+'2EME D'!F145+'2EME D'!F160)</f>
        <v>0</v>
      </c>
      <c r="G14" s="73">
        <v>3</v>
      </c>
      <c r="H14" s="73">
        <f>RECAP!AP9</f>
        <v>38</v>
      </c>
      <c r="I14" s="73">
        <f>RECAP!AQ9</f>
        <v>62</v>
      </c>
      <c r="J14" s="74">
        <f>RECAP!AR9</f>
        <v>-24</v>
      </c>
    </row>
    <row r="15" spans="1:10" ht="33.75" customHeight="1">
      <c r="A15" s="108" t="s">
        <v>78</v>
      </c>
      <c r="B15" s="99" t="s">
        <v>59</v>
      </c>
      <c r="C15" s="113">
        <f>RECAP!AO7</f>
        <v>8</v>
      </c>
      <c r="D15" s="110">
        <f>SUM(G15+F15+E15)</f>
        <v>5</v>
      </c>
      <c r="E15" s="73">
        <v>1</v>
      </c>
      <c r="F15" s="73">
        <f>SUM('2EME D'!F5+'2EME D'!F21+'2EME D'!F37+'2EME D'!F54+'2EME D'!F71+'2EME D'!F88+'2EME D'!F104+'2EME D'!F120+'2EME D'!F136+'2EME D'!F151)</f>
        <v>1</v>
      </c>
      <c r="G15" s="73">
        <v>3</v>
      </c>
      <c r="H15" s="73">
        <f>RECAP!AP7</f>
        <v>46</v>
      </c>
      <c r="I15" s="73">
        <f>RECAP!AQ7</f>
        <v>54</v>
      </c>
      <c r="J15" s="74">
        <f>RECAP!AR7</f>
        <v>-8</v>
      </c>
    </row>
    <row r="16" spans="1:10" ht="45" customHeight="1" thickBot="1">
      <c r="A16" s="108" t="s">
        <v>79</v>
      </c>
      <c r="B16" s="101" t="s">
        <v>58</v>
      </c>
      <c r="C16" s="114">
        <f>RECAP!AO12</f>
        <v>8</v>
      </c>
      <c r="D16" s="111">
        <f>SUM(G16+F16+E16)</f>
        <v>5</v>
      </c>
      <c r="E16" s="75">
        <f>RECAP!AS12</f>
        <v>2</v>
      </c>
      <c r="F16" s="75">
        <f>SUM('2EME D'!F11+'2EME D'!F27+'2EME D'!F43+'2EME D'!F60+'2EME D'!F77+'2EME D'!F94+'2EME D'!F110+'2EME D'!F126+'2EME D'!F142+'2EME D'!F157)</f>
        <v>0</v>
      </c>
      <c r="G16" s="75">
        <f>SUM('2EME D'!G11+'2EME D'!G27+'2EME D'!G43+'2EME D'!G60+'2EME D'!G77+'2EME D'!G94+'2EME D'!G110+'2EME D'!G126+'2EME D'!G142+'2EME D'!G157)</f>
        <v>3</v>
      </c>
      <c r="H16" s="75">
        <f>RECAP!AP12</f>
        <v>42</v>
      </c>
      <c r="I16" s="75">
        <f>RECAP!AQ12</f>
        <v>51</v>
      </c>
      <c r="J16" s="76">
        <f>RECAP!AR12</f>
        <v>-9</v>
      </c>
    </row>
    <row r="17" spans="1:10" ht="24" customHeight="1" hidden="1">
      <c r="A17" s="39" t="s">
        <v>47</v>
      </c>
      <c r="B17" s="2"/>
      <c r="C17" s="11">
        <f>RECAP!AO16</f>
        <v>0</v>
      </c>
      <c r="D17" s="11">
        <f>SUM(G17+F17+E17)</f>
        <v>0</v>
      </c>
      <c r="E17" s="11">
        <f>RECAP!AS16</f>
        <v>0</v>
      </c>
      <c r="F17" s="11">
        <f>'2EME D'!F15</f>
        <v>0</v>
      </c>
      <c r="G17" s="57">
        <f>'2EME D'!G15</f>
        <v>0</v>
      </c>
      <c r="H17" s="11">
        <f>RECAP!AP16</f>
        <v>0</v>
      </c>
      <c r="I17" s="11">
        <f>RECAP!AQ16</f>
        <v>0</v>
      </c>
      <c r="J17" s="11">
        <f>RECAP!AR16</f>
        <v>0</v>
      </c>
    </row>
    <row r="18" spans="2:10" ht="15.75" hidden="1">
      <c r="B18" s="54"/>
      <c r="C18" s="55">
        <f>RECAP!AO17</f>
        <v>0</v>
      </c>
      <c r="E18" s="55">
        <f>RECAP!AS17</f>
        <v>0</v>
      </c>
      <c r="F18" s="55">
        <f>'2EME D'!F16</f>
        <v>0</v>
      </c>
      <c r="G18" s="56">
        <f>'2EME D'!G16</f>
        <v>0</v>
      </c>
      <c r="H18" s="55">
        <f>RECAP!AP17</f>
        <v>0</v>
      </c>
      <c r="I18" s="55">
        <f>RECAP!AQ17</f>
        <v>0</v>
      </c>
      <c r="J18" s="40">
        <f>RECAP!AR17</f>
        <v>0</v>
      </c>
    </row>
    <row r="19" spans="3:10" ht="15.75" hidden="1">
      <c r="C19" s="55">
        <f>RECAP!AO18</f>
        <v>0</v>
      </c>
      <c r="D19" s="55">
        <f>SUM(D7:D18)</f>
        <v>50</v>
      </c>
      <c r="E19" s="55">
        <f>RECAP!AS18</f>
        <v>0</v>
      </c>
      <c r="F19" s="55">
        <f>'2EME D'!F17</f>
        <v>0</v>
      </c>
      <c r="G19" s="56">
        <f>'2EME D'!G17</f>
        <v>0</v>
      </c>
      <c r="H19" s="55">
        <f>RECAP!AP18</f>
        <v>0</v>
      </c>
      <c r="I19" s="55">
        <f>RECAP!AQ18</f>
        <v>0</v>
      </c>
      <c r="J19" s="55">
        <f>RECAP!AR18</f>
        <v>0</v>
      </c>
    </row>
    <row r="20" ht="15.75">
      <c r="J20" s="40"/>
    </row>
    <row r="21" spans="4:10" ht="15.75">
      <c r="D21" s="55">
        <f aca="true" t="shared" si="0" ref="D21:J21">SUM(D7:D16)</f>
        <v>50</v>
      </c>
      <c r="E21" s="55">
        <f t="shared" si="0"/>
        <v>24</v>
      </c>
      <c r="F21" s="55">
        <f t="shared" si="0"/>
        <v>4</v>
      </c>
      <c r="G21" s="55">
        <f t="shared" si="0"/>
        <v>22</v>
      </c>
      <c r="H21" s="55">
        <f t="shared" si="0"/>
        <v>486</v>
      </c>
      <c r="I21" s="55">
        <f t="shared" si="0"/>
        <v>486</v>
      </c>
      <c r="J21" s="55">
        <f t="shared" si="0"/>
        <v>0</v>
      </c>
    </row>
    <row r="24" spans="4:10" ht="15.75" hidden="1">
      <c r="D24" s="55">
        <f>SUM(D7:D23)</f>
        <v>150</v>
      </c>
      <c r="E24" s="55">
        <f aca="true" t="shared" si="1" ref="E24:J24">SUM(E7:E23)</f>
        <v>48</v>
      </c>
      <c r="F24" s="55">
        <f t="shared" si="1"/>
        <v>8</v>
      </c>
      <c r="G24" s="55">
        <f t="shared" si="1"/>
        <v>44</v>
      </c>
      <c r="H24" s="55">
        <f t="shared" si="1"/>
        <v>972</v>
      </c>
      <c r="I24" s="55">
        <f t="shared" si="1"/>
        <v>972</v>
      </c>
      <c r="J24" s="55">
        <f t="shared" si="1"/>
        <v>0</v>
      </c>
    </row>
  </sheetData>
  <sheetProtection/>
  <mergeCells count="2">
    <mergeCell ref="A3:J3"/>
    <mergeCell ref="A1:J2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GEGE</dc:creator>
  <cp:keywords/>
  <dc:description/>
  <cp:lastModifiedBy>roselyne</cp:lastModifiedBy>
  <cp:lastPrinted>2012-11-13T15:51:36Z</cp:lastPrinted>
  <dcterms:created xsi:type="dcterms:W3CDTF">2005-09-07T00:44:56Z</dcterms:created>
  <dcterms:modified xsi:type="dcterms:W3CDTF">2013-07-09T15:41:23Z</dcterms:modified>
  <cp:category/>
  <cp:version/>
  <cp:contentType/>
  <cp:contentStatus/>
</cp:coreProperties>
</file>