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835" windowHeight="4875" activeTab="0"/>
  </bookViews>
  <sheets>
    <sheet name="FEUILLE de NOTATION" sheetId="1" r:id="rId1"/>
    <sheet name="NBR par JOUEURS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<sst xmlns="http://schemas.openxmlformats.org/spreadsheetml/2006/main" count="444" uniqueCount="75">
  <si>
    <r>
      <rPr>
        <b/>
        <i/>
        <u val="double"/>
        <sz val="24"/>
        <color indexed="10"/>
        <rFont val="Calibri"/>
        <family val="2"/>
      </rPr>
      <t>champ de tir 1/2</t>
    </r>
    <r>
      <rPr>
        <b/>
        <i/>
        <sz val="26"/>
        <color indexed="8"/>
        <rFont val="Calibri"/>
        <family val="2"/>
      </rPr>
      <t xml:space="preserve"> 1/8 FINALE  </t>
    </r>
    <r>
      <rPr>
        <b/>
        <i/>
        <sz val="22"/>
        <color indexed="8"/>
        <rFont val="Calibri"/>
        <family val="2"/>
      </rPr>
      <t>Concours de TIR</t>
    </r>
    <r>
      <rPr>
        <b/>
        <i/>
        <sz val="26"/>
        <color indexed="8"/>
        <rFont val="Calibri"/>
        <family val="2"/>
      </rPr>
      <t xml:space="preserve">                   de précision CLOCHEMERLE</t>
    </r>
  </si>
  <si>
    <t>ATELIER 1</t>
  </si>
  <si>
    <t>ATELIER 2</t>
  </si>
  <si>
    <t>ATELIER 3</t>
  </si>
  <si>
    <t>ATELIER 4</t>
  </si>
  <si>
    <t>ATELIER 5</t>
  </si>
  <si>
    <t xml:space="preserve"> Horaires </t>
  </si>
  <si>
    <t>Boule seule</t>
  </si>
  <si>
    <t>Boule derrière le But</t>
  </si>
  <si>
    <t>Entre deux Boules</t>
  </si>
  <si>
    <t>Sautée</t>
  </si>
  <si>
    <t>But</t>
  </si>
  <si>
    <t>Carreau: 5 p</t>
  </si>
  <si>
    <t>But sortie: 5 p</t>
  </si>
  <si>
    <t>Début</t>
  </si>
  <si>
    <t>Réussie: 3 p</t>
  </si>
  <si>
    <t>But déplacé: 3 p</t>
  </si>
  <si>
    <t>Touchée: 1 p</t>
  </si>
  <si>
    <t>But bougé: 1 p</t>
  </si>
  <si>
    <t>Fin</t>
  </si>
  <si>
    <t>Manquée: 0 p</t>
  </si>
  <si>
    <t>Manqué: 0 p</t>
  </si>
  <si>
    <t>TOTAL</t>
  </si>
  <si>
    <t xml:space="preserve">1 = Qualifiés </t>
  </si>
  <si>
    <t>Clubs</t>
  </si>
  <si>
    <t>Noms Prénoms</t>
  </si>
  <si>
    <t>N°</t>
  </si>
  <si>
    <t>6m</t>
  </si>
  <si>
    <t>7m</t>
  </si>
  <si>
    <t>8m</t>
  </si>
  <si>
    <t>9m</t>
  </si>
  <si>
    <t>Tot</t>
  </si>
  <si>
    <t>DELAZZER Franck</t>
  </si>
  <si>
    <t>PARODI Sébastien</t>
  </si>
  <si>
    <t xml:space="preserve">PITALOT Michel </t>
  </si>
  <si>
    <t>MARTINES Michael</t>
  </si>
  <si>
    <t>AVERSA  Salvatore</t>
  </si>
  <si>
    <t>VALENTE Raphael</t>
  </si>
  <si>
    <t>SALIBA Jose</t>
  </si>
  <si>
    <t>SARRIO Christophe</t>
  </si>
  <si>
    <t>ENCAUSSE Ange</t>
  </si>
  <si>
    <t>DEBADE Mickael</t>
  </si>
  <si>
    <t>FLAMIER Julien</t>
  </si>
  <si>
    <t>VANG Stéphane</t>
  </si>
  <si>
    <t>KASSI Patrick</t>
  </si>
  <si>
    <t>BERNIER Alain</t>
  </si>
  <si>
    <t>ROSATI Michael</t>
  </si>
  <si>
    <t>GARIN Stéphane</t>
  </si>
  <si>
    <t>Nono - Clé USB - 8 3</t>
  </si>
  <si>
    <t>Saisie:</t>
  </si>
  <si>
    <t>Juge:</t>
  </si>
  <si>
    <t>Lieue:</t>
  </si>
  <si>
    <r>
      <rPr>
        <b/>
        <i/>
        <u val="double"/>
        <sz val="24"/>
        <color indexed="10"/>
        <rFont val="Calibri"/>
        <family val="2"/>
      </rPr>
      <t>champ de tir 1/2</t>
    </r>
    <r>
      <rPr>
        <b/>
        <i/>
        <sz val="26"/>
        <color indexed="8"/>
        <rFont val="Calibri"/>
        <family val="2"/>
      </rPr>
      <t xml:space="preserve"> 1/4 FINALE</t>
    </r>
    <r>
      <rPr>
        <b/>
        <i/>
        <sz val="26"/>
        <color indexed="8"/>
        <rFont val="Calibri"/>
        <family val="2"/>
      </rPr>
      <t xml:space="preserve">   Concours de TIR                   de précision CLOCHEMERLE</t>
    </r>
  </si>
  <si>
    <r>
      <rPr>
        <b/>
        <i/>
        <u val="double"/>
        <sz val="24"/>
        <color indexed="10"/>
        <rFont val="Calibri"/>
        <family val="2"/>
      </rPr>
      <t>champ de tir 1/2</t>
    </r>
    <r>
      <rPr>
        <b/>
        <i/>
        <sz val="26"/>
        <color indexed="8"/>
        <rFont val="Calibri"/>
        <family val="2"/>
      </rPr>
      <t xml:space="preserve"> 1/2 FINALE</t>
    </r>
    <r>
      <rPr>
        <b/>
        <i/>
        <sz val="26"/>
        <color indexed="8"/>
        <rFont val="Calibri"/>
        <family val="2"/>
      </rPr>
      <t xml:space="preserve">    Concours de TIR                   de précision CLOCHEMERLE</t>
    </r>
  </si>
  <si>
    <r>
      <rPr>
        <b/>
        <i/>
        <u val="double"/>
        <sz val="24"/>
        <color indexed="10"/>
        <rFont val="Calibri"/>
        <family val="2"/>
      </rPr>
      <t>champ de tir 1/2</t>
    </r>
    <r>
      <rPr>
        <b/>
        <i/>
        <sz val="26"/>
        <color indexed="8"/>
        <rFont val="Calibri"/>
        <family val="2"/>
      </rPr>
      <t xml:space="preserve"> FINALE</t>
    </r>
    <r>
      <rPr>
        <b/>
        <i/>
        <sz val="26"/>
        <color indexed="8"/>
        <rFont val="Calibri"/>
        <family val="2"/>
      </rPr>
      <t xml:space="preserve">    Concours de TIR                   de précision CLOCHEMERLE</t>
    </r>
  </si>
  <si>
    <r>
      <rPr>
        <b/>
        <i/>
        <u val="double"/>
        <sz val="24"/>
        <color indexed="10"/>
        <rFont val="Calibri"/>
        <family val="2"/>
      </rPr>
      <t>champ de tir 1/2</t>
    </r>
    <r>
      <rPr>
        <b/>
        <i/>
        <sz val="26"/>
        <color indexed="8"/>
        <rFont val="Calibri"/>
        <family val="2"/>
      </rPr>
      <t xml:space="preserve"> 3/4/PLACES</t>
    </r>
    <r>
      <rPr>
        <b/>
        <i/>
        <sz val="26"/>
        <color indexed="8"/>
        <rFont val="Calibri"/>
        <family val="2"/>
      </rPr>
      <t xml:space="preserve">   Concours de TIR                   de précision CLOCHEMERLE</t>
    </r>
  </si>
  <si>
    <t>10h10</t>
  </si>
  <si>
    <t>12h15</t>
  </si>
  <si>
    <t>Nono - cibox -</t>
  </si>
  <si>
    <t>BOULET André / BAUTISTA DURAN Noel</t>
  </si>
  <si>
    <t>CLOCHEMERLE</t>
  </si>
  <si>
    <t>SEON Isabelle / DESBATS Jean-Claude</t>
  </si>
  <si>
    <t>FINALE</t>
  </si>
  <si>
    <t>Petite FINALE</t>
  </si>
  <si>
    <t>1/2 FINALE</t>
  </si>
  <si>
    <t>1/4 FINALE</t>
  </si>
  <si>
    <t>1/8 FINALE</t>
  </si>
  <si>
    <t xml:space="preserve">CLASSEMENT FACULTATIF EN FONCTION DU NOMBRE DE BOULE TOUCHEES </t>
  </si>
  <si>
    <r>
      <t xml:space="preserve"> </t>
    </r>
    <r>
      <rPr>
        <b/>
        <i/>
        <sz val="22"/>
        <color indexed="8"/>
        <rFont val="Calibri"/>
        <family val="2"/>
      </rPr>
      <t>Concours de TIR</t>
    </r>
    <r>
      <rPr>
        <b/>
        <i/>
        <sz val="26"/>
        <color indexed="8"/>
        <rFont val="Calibri"/>
        <family val="2"/>
      </rPr>
      <t xml:space="preserve">                   de précision CLOCHEMERLE</t>
    </r>
  </si>
  <si>
    <t>TOTAL POINTS</t>
  </si>
  <si>
    <t>PLACE</t>
  </si>
  <si>
    <t>1/8</t>
  </si>
  <si>
    <t>1/4</t>
  </si>
  <si>
    <t>1/2</t>
  </si>
  <si>
    <t>3/4 PLACES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</si>
</sst>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6"/>
      <color indexed="8"/>
      <name val="Calibri"/>
      <family val="2"/>
    </font>
    <font>
      <b/>
      <i/>
      <u val="double"/>
      <sz val="24"/>
      <color indexed="10"/>
      <name val="Calibri"/>
      <family val="2"/>
    </font>
    <font>
      <b/>
      <i/>
      <sz val="22"/>
      <color indexed="8"/>
      <name val="Calibri"/>
      <family val="2"/>
    </font>
    <font>
      <i/>
      <sz val="26"/>
      <color indexed="8"/>
      <name val="Calibri"/>
      <family val="2"/>
    </font>
    <font>
      <sz val="2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 Narrow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8"/>
      <name val="Arial Narrow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8"/>
      <color indexed="8"/>
      <name val="Calibri"/>
      <family val="2"/>
    </font>
    <font>
      <i/>
      <sz val="24"/>
      <color indexed="8"/>
      <name val="Calibri"/>
      <family val="2"/>
    </font>
    <font>
      <b/>
      <i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24"/>
      <color theme="1"/>
      <name val="Calibri"/>
      <family val="2"/>
    </font>
    <font>
      <i/>
      <sz val="24"/>
      <color theme="1"/>
      <name val="Calibri"/>
      <family val="2"/>
    </font>
    <font>
      <b/>
      <i/>
      <sz val="18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dashed"/>
    </border>
    <border>
      <left style="double"/>
      <right style="medium"/>
      <top style="medium"/>
      <bottom style="dashed"/>
    </border>
    <border>
      <left style="medium"/>
      <right style="double"/>
      <top style="medium"/>
      <bottom style="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 style="medium"/>
    </border>
    <border>
      <left style="double"/>
      <right style="medium"/>
      <top style="dashed"/>
      <bottom style="medium"/>
    </border>
    <border>
      <left style="medium"/>
      <right style="double"/>
      <top style="dashed"/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dotted"/>
    </border>
    <border>
      <left style="thin"/>
      <right style="thin"/>
      <top style="thin"/>
      <bottom style="thin"/>
    </border>
    <border>
      <left style="medium"/>
      <right style="double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dashed"/>
    </border>
    <border>
      <left style="medium"/>
      <right style="medium"/>
      <top style="double"/>
      <bottom style="dashed"/>
    </border>
    <border>
      <left style="medium"/>
      <right>
        <color indexed="63"/>
      </right>
      <top style="double"/>
      <bottom style="dashed"/>
    </border>
    <border>
      <left style="medium"/>
      <right style="double"/>
      <top style="double"/>
      <bottom style="dashed"/>
    </border>
    <border>
      <left style="double"/>
      <right style="medium"/>
      <top>
        <color indexed="63"/>
      </top>
      <bottom style="dashed"/>
    </border>
    <border>
      <left style="double"/>
      <right style="medium"/>
      <top style="dashed"/>
      <bottom style="double"/>
    </border>
    <border>
      <left style="medium"/>
      <right style="medium"/>
      <top style="dashed"/>
      <bottom style="double"/>
    </border>
    <border>
      <left style="medium"/>
      <right>
        <color indexed="63"/>
      </right>
      <top style="dashed"/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dashed"/>
      <bottom style="double"/>
    </border>
    <border>
      <left style="medium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medium"/>
      <top style="double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medium"/>
      <top style="dashed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99">
    <xf numFmtId="0" fontId="0" fillId="0" borderId="0" xfId="0" applyFont="1" applyAlignment="1">
      <alignment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4" fillId="33" borderId="10" xfId="0" applyFont="1" applyFill="1" applyBorder="1" applyAlignment="1" applyProtection="1">
      <alignment horizontal="center" vertical="center"/>
      <protection/>
    </xf>
    <xf numFmtId="0" fontId="14" fillId="33" borderId="10" xfId="0" applyFont="1" applyFill="1" applyBorder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/>
      <protection/>
    </xf>
    <xf numFmtId="0" fontId="10" fillId="33" borderId="12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/>
      <protection/>
    </xf>
    <xf numFmtId="0" fontId="10" fillId="33" borderId="14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5" fillId="0" borderId="15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15" fillId="34" borderId="19" xfId="0" applyFont="1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34" borderId="20" xfId="0" applyFill="1" applyBorder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15" fillId="0" borderId="17" xfId="0" applyFont="1" applyBorder="1" applyAlignment="1" applyProtection="1">
      <alignment horizontal="center"/>
      <protection/>
    </xf>
    <xf numFmtId="0" fontId="0" fillId="35" borderId="20" xfId="0" applyFill="1" applyBorder="1" applyAlignment="1" applyProtection="1">
      <alignment/>
      <protection/>
    </xf>
    <xf numFmtId="0" fontId="15" fillId="35" borderId="22" xfId="0" applyFont="1" applyFill="1" applyBorder="1" applyAlignment="1" applyProtection="1">
      <alignment horizontal="center"/>
      <protection/>
    </xf>
    <xf numFmtId="0" fontId="0" fillId="35" borderId="21" xfId="0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5" fillId="0" borderId="26" xfId="0" applyFont="1" applyBorder="1" applyAlignment="1" applyProtection="1">
      <alignment horizontal="center"/>
      <protection/>
    </xf>
    <xf numFmtId="0" fontId="0" fillId="36" borderId="19" xfId="0" applyFill="1" applyBorder="1" applyAlignment="1" applyProtection="1">
      <alignment/>
      <protection/>
    </xf>
    <xf numFmtId="0" fontId="15" fillId="36" borderId="19" xfId="0" applyFont="1" applyFill="1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37" borderId="17" xfId="0" applyFill="1" applyBorder="1" applyAlignment="1" applyProtection="1">
      <alignment/>
      <protection/>
    </xf>
    <xf numFmtId="0" fontId="0" fillId="37" borderId="20" xfId="0" applyFill="1" applyBorder="1" applyAlignment="1" applyProtection="1">
      <alignment/>
      <protection/>
    </xf>
    <xf numFmtId="0" fontId="15" fillId="37" borderId="22" xfId="0" applyFont="1" applyFill="1" applyBorder="1" applyAlignment="1" applyProtection="1">
      <alignment horizontal="center"/>
      <protection/>
    </xf>
    <xf numFmtId="0" fontId="0" fillId="37" borderId="21" xfId="0" applyFill="1" applyBorder="1" applyAlignment="1" applyProtection="1">
      <alignment/>
      <protection locked="0"/>
    </xf>
    <xf numFmtId="0" fontId="0" fillId="37" borderId="20" xfId="0" applyFill="1" applyBorder="1" applyAlignment="1" applyProtection="1">
      <alignment/>
      <protection locked="0"/>
    </xf>
    <xf numFmtId="0" fontId="0" fillId="37" borderId="28" xfId="0" applyFill="1" applyBorder="1" applyAlignment="1" applyProtection="1">
      <alignment/>
      <protection/>
    </xf>
    <xf numFmtId="0" fontId="0" fillId="37" borderId="22" xfId="0" applyFill="1" applyBorder="1" applyAlignment="1" applyProtection="1">
      <alignment/>
      <protection/>
    </xf>
    <xf numFmtId="0" fontId="0" fillId="37" borderId="21" xfId="0" applyFill="1" applyBorder="1" applyAlignment="1" applyProtection="1">
      <alignment/>
      <protection/>
    </xf>
    <xf numFmtId="0" fontId="0" fillId="38" borderId="20" xfId="0" applyFill="1" applyBorder="1" applyAlignment="1" applyProtection="1">
      <alignment/>
      <protection/>
    </xf>
    <xf numFmtId="0" fontId="15" fillId="38" borderId="22" xfId="0" applyFont="1" applyFill="1" applyBorder="1" applyAlignment="1" applyProtection="1">
      <alignment horizontal="center"/>
      <protection/>
    </xf>
    <xf numFmtId="0" fontId="0" fillId="38" borderId="21" xfId="0" applyFill="1" applyBorder="1" applyAlignment="1" applyProtection="1">
      <alignment/>
      <protection locked="0"/>
    </xf>
    <xf numFmtId="0" fontId="0" fillId="38" borderId="20" xfId="0" applyFill="1" applyBorder="1" applyAlignment="1" applyProtection="1">
      <alignment/>
      <protection locked="0"/>
    </xf>
    <xf numFmtId="0" fontId="0" fillId="38" borderId="22" xfId="0" applyFill="1" applyBorder="1" applyAlignment="1" applyProtection="1">
      <alignment/>
      <protection/>
    </xf>
    <xf numFmtId="0" fontId="0" fillId="38" borderId="2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7" xfId="0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5" fillId="34" borderId="22" xfId="0" applyFont="1" applyFill="1" applyBorder="1" applyAlignment="1" applyProtection="1">
      <alignment horizontal="center"/>
      <protection/>
    </xf>
    <xf numFmtId="0" fontId="53" fillId="0" borderId="0" xfId="0" applyFont="1" applyAlignment="1">
      <alignment horizontal="center"/>
    </xf>
    <xf numFmtId="0" fontId="15" fillId="0" borderId="31" xfId="0" applyFont="1" applyBorder="1" applyAlignment="1" applyProtection="1">
      <alignment horizontal="center"/>
      <protection/>
    </xf>
    <xf numFmtId="0" fontId="15" fillId="35" borderId="32" xfId="0" applyFont="1" applyFill="1" applyBorder="1" applyAlignment="1" applyProtection="1">
      <alignment horizontal="center"/>
      <protection/>
    </xf>
    <xf numFmtId="0" fontId="15" fillId="0" borderId="33" xfId="0" applyFont="1" applyBorder="1" applyAlignment="1" applyProtection="1">
      <alignment horizontal="center"/>
      <protection/>
    </xf>
    <xf numFmtId="0" fontId="15" fillId="36" borderId="33" xfId="0" applyFont="1" applyFill="1" applyBorder="1" applyAlignment="1" applyProtection="1">
      <alignment horizontal="center"/>
      <protection/>
    </xf>
    <xf numFmtId="0" fontId="5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3" fillId="0" borderId="34" xfId="0" applyFont="1" applyFill="1" applyBorder="1" applyAlignment="1">
      <alignment horizontal="center"/>
    </xf>
    <xf numFmtId="0" fontId="53" fillId="0" borderId="35" xfId="0" applyFont="1" applyFill="1" applyBorder="1" applyAlignment="1">
      <alignment horizontal="center"/>
    </xf>
    <xf numFmtId="0" fontId="53" fillId="0" borderId="36" xfId="0" applyFont="1" applyFill="1" applyBorder="1" applyAlignment="1">
      <alignment horizontal="center"/>
    </xf>
    <xf numFmtId="0" fontId="53" fillId="0" borderId="37" xfId="0" applyFont="1" applyFill="1" applyBorder="1" applyAlignment="1">
      <alignment horizontal="center"/>
    </xf>
    <xf numFmtId="0" fontId="53" fillId="0" borderId="38" xfId="0" applyFont="1" applyFill="1" applyBorder="1" applyAlignment="1">
      <alignment horizontal="center"/>
    </xf>
    <xf numFmtId="0" fontId="53" fillId="0" borderId="39" xfId="0" applyFont="1" applyFill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6" fillId="0" borderId="40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53" fillId="0" borderId="41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center"/>
    </xf>
    <xf numFmtId="0" fontId="0" fillId="0" borderId="41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41" xfId="0" applyFill="1" applyBorder="1" applyAlignment="1">
      <alignment/>
    </xf>
    <xf numFmtId="0" fontId="15" fillId="0" borderId="41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53" fillId="0" borderId="39" xfId="0" applyFont="1" applyBorder="1" applyAlignment="1">
      <alignment horizontal="center"/>
    </xf>
    <xf numFmtId="0" fontId="10" fillId="33" borderId="42" xfId="0" applyFont="1" applyFill="1" applyBorder="1" applyAlignment="1" applyProtection="1">
      <alignment horizontal="center" vertical="center"/>
      <protection/>
    </xf>
    <xf numFmtId="49" fontId="14" fillId="33" borderId="42" xfId="0" applyNumberFormat="1" applyFont="1" applyFill="1" applyBorder="1" applyAlignment="1" applyProtection="1">
      <alignment horizontal="center" vertical="center"/>
      <protection/>
    </xf>
    <xf numFmtId="0" fontId="14" fillId="33" borderId="42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15" fillId="0" borderId="45" xfId="0" applyFont="1" applyBorder="1" applyAlignment="1" applyProtection="1">
      <alignment horizontal="center"/>
      <protection/>
    </xf>
    <xf numFmtId="0" fontId="53" fillId="0" borderId="46" xfId="0" applyFont="1" applyFill="1" applyBorder="1" applyAlignment="1">
      <alignment horizontal="center"/>
    </xf>
    <xf numFmtId="0" fontId="0" fillId="0" borderId="47" xfId="0" applyBorder="1" applyAlignment="1" applyProtection="1">
      <alignment/>
      <protection/>
    </xf>
    <xf numFmtId="0" fontId="53" fillId="0" borderId="17" xfId="0" applyFont="1" applyFill="1" applyBorder="1" applyAlignment="1">
      <alignment horizontal="center"/>
    </xf>
    <xf numFmtId="0" fontId="0" fillId="36" borderId="47" xfId="0" applyFill="1" applyBorder="1" applyAlignment="1" applyProtection="1">
      <alignment/>
      <protection/>
    </xf>
    <xf numFmtId="0" fontId="53" fillId="0" borderId="17" xfId="0" applyFont="1" applyBorder="1" applyAlignment="1">
      <alignment horizontal="center"/>
    </xf>
    <xf numFmtId="0" fontId="0" fillId="35" borderId="48" xfId="0" applyFill="1" applyBorder="1" applyAlignment="1" applyProtection="1">
      <alignment/>
      <protection/>
    </xf>
    <xf numFmtId="0" fontId="0" fillId="35" borderId="49" xfId="0" applyFill="1" applyBorder="1" applyAlignment="1" applyProtection="1">
      <alignment/>
      <protection/>
    </xf>
    <xf numFmtId="0" fontId="15" fillId="35" borderId="50" xfId="0" applyFont="1" applyFill="1" applyBorder="1" applyAlignment="1" applyProtection="1">
      <alignment horizontal="center"/>
      <protection/>
    </xf>
    <xf numFmtId="0" fontId="14" fillId="39" borderId="42" xfId="0" applyFont="1" applyFill="1" applyBorder="1" applyAlignment="1" applyProtection="1">
      <alignment horizontal="center"/>
      <protection/>
    </xf>
    <xf numFmtId="0" fontId="53" fillId="0" borderId="51" xfId="0" applyFont="1" applyBorder="1" applyAlignment="1">
      <alignment horizontal="center"/>
    </xf>
    <xf numFmtId="0" fontId="53" fillId="0" borderId="52" xfId="0" applyFont="1" applyBorder="1" applyAlignment="1">
      <alignment horizontal="center"/>
    </xf>
    <xf numFmtId="0" fontId="0" fillId="37" borderId="48" xfId="0" applyFill="1" applyBorder="1" applyAlignment="1" applyProtection="1">
      <alignment/>
      <protection/>
    </xf>
    <xf numFmtId="0" fontId="15" fillId="37" borderId="50" xfId="0" applyFont="1" applyFill="1" applyBorder="1" applyAlignment="1" applyProtection="1">
      <alignment horizontal="center"/>
      <protection/>
    </xf>
    <xf numFmtId="0" fontId="10" fillId="33" borderId="39" xfId="0" applyFont="1" applyFill="1" applyBorder="1" applyAlignment="1" applyProtection="1">
      <alignment horizontal="center" vertical="center"/>
      <protection/>
    </xf>
    <xf numFmtId="0" fontId="0" fillId="38" borderId="48" xfId="0" applyFill="1" applyBorder="1" applyAlignment="1" applyProtection="1">
      <alignment/>
      <protection/>
    </xf>
    <xf numFmtId="0" fontId="15" fillId="38" borderId="50" xfId="0" applyFont="1" applyFill="1" applyBorder="1" applyAlignment="1" applyProtection="1">
      <alignment horizontal="center"/>
      <protection/>
    </xf>
    <xf numFmtId="0" fontId="53" fillId="0" borderId="41" xfId="0" applyFont="1" applyFill="1" applyBorder="1" applyAlignment="1">
      <alignment horizontal="center" vertical="center"/>
    </xf>
    <xf numFmtId="0" fontId="53" fillId="0" borderId="53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54" xfId="0" applyFont="1" applyFill="1" applyBorder="1" applyAlignment="1">
      <alignment horizontal="center"/>
    </xf>
    <xf numFmtId="0" fontId="53" fillId="0" borderId="55" xfId="0" applyFont="1" applyFill="1" applyBorder="1" applyAlignment="1">
      <alignment horizontal="center"/>
    </xf>
    <xf numFmtId="0" fontId="14" fillId="33" borderId="56" xfId="0" applyFont="1" applyFill="1" applyBorder="1" applyAlignment="1" applyProtection="1">
      <alignment horizontal="center"/>
      <protection/>
    </xf>
    <xf numFmtId="0" fontId="15" fillId="0" borderId="46" xfId="0" applyFont="1" applyBorder="1" applyAlignment="1" applyProtection="1">
      <alignment horizontal="center"/>
      <protection/>
    </xf>
    <xf numFmtId="0" fontId="0" fillId="34" borderId="47" xfId="0" applyFill="1" applyBorder="1" applyAlignment="1" applyProtection="1">
      <alignment/>
      <protection/>
    </xf>
    <xf numFmtId="0" fontId="15" fillId="34" borderId="26" xfId="0" applyFont="1" applyFill="1" applyBorder="1" applyAlignment="1" applyProtection="1">
      <alignment horizontal="center"/>
      <protection/>
    </xf>
    <xf numFmtId="0" fontId="0" fillId="0" borderId="57" xfId="0" applyBorder="1" applyAlignment="1" applyProtection="1">
      <alignment/>
      <protection/>
    </xf>
    <xf numFmtId="0" fontId="0" fillId="34" borderId="21" xfId="0" applyFill="1" applyBorder="1" applyAlignment="1" applyProtection="1" quotePrefix="1">
      <alignment/>
      <protection/>
    </xf>
    <xf numFmtId="0" fontId="0" fillId="34" borderId="48" xfId="0" applyFill="1" applyBorder="1" applyAlignment="1" applyProtection="1">
      <alignment/>
      <protection/>
    </xf>
    <xf numFmtId="0" fontId="0" fillId="34" borderId="49" xfId="0" applyFill="1" applyBorder="1" applyAlignment="1" applyProtection="1">
      <alignment/>
      <protection/>
    </xf>
    <xf numFmtId="0" fontId="15" fillId="34" borderId="58" xfId="0" applyFont="1" applyFill="1" applyBorder="1" applyAlignment="1" applyProtection="1">
      <alignment horizontal="center"/>
      <protection/>
    </xf>
    <xf numFmtId="0" fontId="15" fillId="40" borderId="32" xfId="0" applyFont="1" applyFill="1" applyBorder="1" applyAlignment="1" applyProtection="1">
      <alignment horizontal="center"/>
      <protection/>
    </xf>
    <xf numFmtId="0" fontId="53" fillId="40" borderId="22" xfId="0" applyFont="1" applyFill="1" applyBorder="1" applyAlignment="1">
      <alignment horizontal="center"/>
    </xf>
    <xf numFmtId="0" fontId="53" fillId="40" borderId="58" xfId="0" applyFont="1" applyFill="1" applyBorder="1" applyAlignment="1">
      <alignment horizontal="center"/>
    </xf>
    <xf numFmtId="0" fontId="15" fillId="41" borderId="32" xfId="0" applyFont="1" applyFill="1" applyBorder="1" applyAlignment="1" applyProtection="1">
      <alignment horizontal="center"/>
      <protection/>
    </xf>
    <xf numFmtId="0" fontId="53" fillId="41" borderId="52" xfId="0" applyFont="1" applyFill="1" applyBorder="1" applyAlignment="1">
      <alignment horizontal="center"/>
    </xf>
    <xf numFmtId="0" fontId="53" fillId="41" borderId="59" xfId="0" applyFont="1" applyFill="1" applyBorder="1" applyAlignment="1">
      <alignment horizontal="center"/>
    </xf>
    <xf numFmtId="0" fontId="15" fillId="42" borderId="50" xfId="0" applyFont="1" applyFill="1" applyBorder="1" applyAlignment="1" applyProtection="1">
      <alignment horizontal="center"/>
      <protection/>
    </xf>
    <xf numFmtId="0" fontId="53" fillId="42" borderId="59" xfId="0" applyFont="1" applyFill="1" applyBorder="1" applyAlignment="1">
      <alignment horizontal="center"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/>
      <protection/>
    </xf>
    <xf numFmtId="0" fontId="6" fillId="34" borderId="60" xfId="0" applyFont="1" applyFill="1" applyBorder="1" applyAlignment="1" applyProtection="1">
      <alignment/>
      <protection/>
    </xf>
    <xf numFmtId="0" fontId="5" fillId="34" borderId="61" xfId="0" applyFont="1" applyFill="1" applyBorder="1" applyAlignment="1" applyProtection="1">
      <alignment/>
      <protection/>
    </xf>
    <xf numFmtId="0" fontId="6" fillId="34" borderId="62" xfId="0" applyFont="1" applyFill="1" applyBorder="1" applyAlignment="1" applyProtection="1">
      <alignment/>
      <protection/>
    </xf>
    <xf numFmtId="0" fontId="7" fillId="0" borderId="63" xfId="0" applyFont="1" applyBorder="1" applyAlignment="1" applyProtection="1">
      <alignment horizontal="center" vertical="center" wrapText="1"/>
      <protection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0" fontId="9" fillId="0" borderId="65" xfId="0" applyFont="1" applyBorder="1" applyAlignment="1" applyProtection="1">
      <alignment horizontal="center" vertical="center" wrapText="1"/>
      <protection/>
    </xf>
    <xf numFmtId="0" fontId="9" fillId="0" borderId="66" xfId="0" applyFont="1" applyBorder="1" applyAlignment="1" applyProtection="1">
      <alignment horizontal="center" vertical="center" wrapText="1"/>
      <protection/>
    </xf>
    <xf numFmtId="0" fontId="9" fillId="0" borderId="52" xfId="0" applyFont="1" applyBorder="1" applyAlignment="1" applyProtection="1">
      <alignment horizontal="center" vertical="center" wrapText="1"/>
      <protection/>
    </xf>
    <xf numFmtId="0" fontId="8" fillId="0" borderId="67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68" xfId="0" applyFont="1" applyBorder="1" applyAlignment="1" applyProtection="1">
      <alignment horizontal="center" vertical="center" wrapText="1"/>
      <protection/>
    </xf>
    <xf numFmtId="0" fontId="9" fillId="0" borderId="69" xfId="0" applyFont="1" applyBorder="1" applyAlignment="1" applyProtection="1">
      <alignment horizontal="center" vertical="center" wrapText="1"/>
      <protection/>
    </xf>
    <xf numFmtId="0" fontId="9" fillId="0" borderId="70" xfId="0" applyFont="1" applyBorder="1" applyAlignment="1" applyProtection="1">
      <alignment horizontal="center" vertical="center" wrapText="1"/>
      <protection/>
    </xf>
    <xf numFmtId="0" fontId="0" fillId="0" borderId="68" xfId="0" applyFont="1" applyBorder="1" applyAlignment="1" applyProtection="1">
      <alignment horizontal="center" vertical="center" wrapText="1"/>
      <protection/>
    </xf>
    <xf numFmtId="0" fontId="0" fillId="0" borderId="69" xfId="0" applyFont="1" applyBorder="1" applyAlignment="1" applyProtection="1">
      <alignment horizontal="center" vertical="center" wrapText="1"/>
      <protection/>
    </xf>
    <xf numFmtId="0" fontId="0" fillId="0" borderId="70" xfId="0" applyFont="1" applyBorder="1" applyAlignment="1" applyProtection="1">
      <alignment horizontal="center" vertical="center" wrapText="1"/>
      <protection/>
    </xf>
    <xf numFmtId="0" fontId="10" fillId="0" borderId="68" xfId="0" applyFont="1" applyBorder="1" applyAlignment="1" applyProtection="1">
      <alignment horizontal="center" vertical="center" wrapText="1"/>
      <protection/>
    </xf>
    <xf numFmtId="0" fontId="10" fillId="0" borderId="69" xfId="0" applyFont="1" applyBorder="1" applyAlignment="1" applyProtection="1">
      <alignment horizontal="center" vertical="center" wrapText="1"/>
      <protection/>
    </xf>
    <xf numFmtId="0" fontId="10" fillId="0" borderId="70" xfId="0" applyFont="1" applyBorder="1" applyAlignment="1" applyProtection="1">
      <alignment horizontal="center" vertical="center" wrapText="1"/>
      <protection/>
    </xf>
    <xf numFmtId="0" fontId="11" fillId="0" borderId="67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9" fillId="0" borderId="71" xfId="0" applyFont="1" applyBorder="1" applyAlignment="1" applyProtection="1">
      <alignment horizontal="center" vertical="center" wrapText="1"/>
      <protection/>
    </xf>
    <xf numFmtId="0" fontId="11" fillId="0" borderId="72" xfId="0" applyFont="1" applyBorder="1" applyAlignment="1" applyProtection="1">
      <alignment horizontal="center" vertical="center"/>
      <protection/>
    </xf>
    <xf numFmtId="0" fontId="11" fillId="0" borderId="73" xfId="0" applyFont="1" applyBorder="1" applyAlignment="1" applyProtection="1">
      <alignment horizontal="center" vertical="center"/>
      <protection/>
    </xf>
    <xf numFmtId="0" fontId="9" fillId="0" borderId="74" xfId="0" applyFont="1" applyBorder="1" applyAlignment="1" applyProtection="1">
      <alignment horizontal="center" vertical="center" wrapText="1"/>
      <protection/>
    </xf>
    <xf numFmtId="0" fontId="9" fillId="0" borderId="75" xfId="0" applyFont="1" applyBorder="1" applyAlignment="1" applyProtection="1">
      <alignment horizontal="center" vertical="center" wrapText="1"/>
      <protection/>
    </xf>
    <xf numFmtId="0" fontId="9" fillId="0" borderId="76" xfId="0" applyFont="1" applyBorder="1" applyAlignment="1" applyProtection="1">
      <alignment horizontal="center" vertical="center" wrapText="1"/>
      <protection/>
    </xf>
    <xf numFmtId="0" fontId="13" fillId="33" borderId="42" xfId="0" applyFont="1" applyFill="1" applyBorder="1" applyAlignment="1" applyProtection="1">
      <alignment horizontal="center" vertical="center" textRotation="90"/>
      <protection/>
    </xf>
    <xf numFmtId="0" fontId="13" fillId="33" borderId="10" xfId="0" applyFont="1" applyFill="1" applyBorder="1" applyAlignment="1" applyProtection="1">
      <alignment horizontal="center" vertical="center" textRotation="90"/>
      <protection/>
    </xf>
    <xf numFmtId="0" fontId="16" fillId="0" borderId="77" xfId="0" applyFont="1" applyBorder="1" applyAlignment="1" applyProtection="1">
      <alignment horizontal="center" vertical="center"/>
      <protection/>
    </xf>
    <xf numFmtId="0" fontId="0" fillId="0" borderId="78" xfId="0" applyBorder="1" applyAlignment="1" applyProtection="1">
      <alignment horizontal="center"/>
      <protection/>
    </xf>
    <xf numFmtId="0" fontId="0" fillId="0" borderId="79" xfId="0" applyBorder="1" applyAlignment="1" applyProtection="1">
      <alignment horizontal="center"/>
      <protection/>
    </xf>
    <xf numFmtId="0" fontId="0" fillId="0" borderId="78" xfId="0" applyBorder="1" applyAlignment="1" applyProtection="1">
      <alignment/>
      <protection locked="0"/>
    </xf>
    <xf numFmtId="0" fontId="0" fillId="0" borderId="80" xfId="0" applyBorder="1" applyAlignment="1" applyProtection="1">
      <alignment/>
      <protection locked="0"/>
    </xf>
    <xf numFmtId="0" fontId="0" fillId="0" borderId="79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2" fillId="33" borderId="81" xfId="0" applyFont="1" applyFill="1" applyBorder="1" applyAlignment="1" applyProtection="1">
      <alignment horizontal="center" vertical="center" textRotation="90"/>
      <protection/>
    </xf>
    <xf numFmtId="0" fontId="12" fillId="33" borderId="82" xfId="0" applyFont="1" applyFill="1" applyBorder="1" applyAlignment="1" applyProtection="1">
      <alignment horizontal="center" vertical="center" textRotation="90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5" fillId="35" borderId="0" xfId="0" applyFont="1" applyFill="1" applyBorder="1" applyAlignment="1" applyProtection="1">
      <alignment/>
      <protection/>
    </xf>
    <xf numFmtId="0" fontId="6" fillId="35" borderId="60" xfId="0" applyFont="1" applyFill="1" applyBorder="1" applyAlignment="1" applyProtection="1">
      <alignment/>
      <protection/>
    </xf>
    <xf numFmtId="0" fontId="5" fillId="35" borderId="61" xfId="0" applyFont="1" applyFill="1" applyBorder="1" applyAlignment="1" applyProtection="1">
      <alignment/>
      <protection/>
    </xf>
    <xf numFmtId="0" fontId="6" fillId="35" borderId="62" xfId="0" applyFont="1" applyFill="1" applyBorder="1" applyAlignment="1" applyProtection="1">
      <alignment/>
      <protection/>
    </xf>
    <xf numFmtId="0" fontId="0" fillId="0" borderId="80" xfId="0" applyBorder="1" applyAlignment="1">
      <alignment/>
    </xf>
    <xf numFmtId="0" fontId="0" fillId="0" borderId="79" xfId="0" applyBorder="1" applyAlignment="1">
      <alignment/>
    </xf>
    <xf numFmtId="0" fontId="0" fillId="0" borderId="83" xfId="0" applyBorder="1" applyAlignment="1" applyProtection="1">
      <alignment/>
      <protection/>
    </xf>
    <xf numFmtId="0" fontId="0" fillId="0" borderId="83" xfId="0" applyBorder="1" applyAlignment="1" applyProtection="1">
      <alignment horizontal="center"/>
      <protection/>
    </xf>
    <xf numFmtId="0" fontId="2" fillId="37" borderId="0" xfId="0" applyFont="1" applyFill="1" applyBorder="1" applyAlignment="1" applyProtection="1">
      <alignment horizontal="center" vertical="center" wrapText="1"/>
      <protection/>
    </xf>
    <xf numFmtId="0" fontId="5" fillId="37" borderId="0" xfId="0" applyFont="1" applyFill="1" applyBorder="1" applyAlignment="1" applyProtection="1">
      <alignment/>
      <protection/>
    </xf>
    <xf numFmtId="0" fontId="6" fillId="37" borderId="60" xfId="0" applyFont="1" applyFill="1" applyBorder="1" applyAlignment="1" applyProtection="1">
      <alignment/>
      <protection/>
    </xf>
    <xf numFmtId="0" fontId="5" fillId="37" borderId="61" xfId="0" applyFont="1" applyFill="1" applyBorder="1" applyAlignment="1" applyProtection="1">
      <alignment/>
      <protection/>
    </xf>
    <xf numFmtId="0" fontId="6" fillId="37" borderId="62" xfId="0" applyFont="1" applyFill="1" applyBorder="1" applyAlignment="1" applyProtection="1">
      <alignment/>
      <protection/>
    </xf>
    <xf numFmtId="0" fontId="9" fillId="0" borderId="84" xfId="0" applyFont="1" applyBorder="1" applyAlignment="1" applyProtection="1">
      <alignment horizontal="center" vertical="center" wrapText="1"/>
      <protection/>
    </xf>
    <xf numFmtId="0" fontId="9" fillId="0" borderId="80" xfId="0" applyFont="1" applyBorder="1" applyAlignment="1" applyProtection="1">
      <alignment horizontal="center" vertical="center" wrapText="1"/>
      <protection/>
    </xf>
    <xf numFmtId="0" fontId="9" fillId="0" borderId="85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86" xfId="0" applyFont="1" applyBorder="1" applyAlignment="1" applyProtection="1">
      <alignment horizontal="center" vertical="center" wrapText="1"/>
      <protection/>
    </xf>
    <xf numFmtId="0" fontId="9" fillId="0" borderId="87" xfId="0" applyFont="1" applyBorder="1" applyAlignment="1" applyProtection="1">
      <alignment horizontal="center" vertical="center" wrapText="1"/>
      <protection/>
    </xf>
    <xf numFmtId="0" fontId="9" fillId="0" borderId="88" xfId="0" applyFont="1" applyBorder="1" applyAlignment="1" applyProtection="1">
      <alignment horizontal="center" vertical="center" wrapText="1"/>
      <protection/>
    </xf>
    <xf numFmtId="0" fontId="0" fillId="0" borderId="86" xfId="0" applyFont="1" applyBorder="1" applyAlignment="1" applyProtection="1">
      <alignment horizontal="center" vertical="center" wrapText="1"/>
      <protection/>
    </xf>
    <xf numFmtId="0" fontId="0" fillId="0" borderId="87" xfId="0" applyFont="1" applyBorder="1" applyAlignment="1" applyProtection="1">
      <alignment horizontal="center" vertical="center" wrapText="1"/>
      <protection/>
    </xf>
    <xf numFmtId="0" fontId="0" fillId="0" borderId="88" xfId="0" applyFont="1" applyBorder="1" applyAlignment="1" applyProtection="1">
      <alignment horizontal="center" vertical="center" wrapText="1"/>
      <protection/>
    </xf>
    <xf numFmtId="0" fontId="10" fillId="0" borderId="86" xfId="0" applyFont="1" applyBorder="1" applyAlignment="1" applyProtection="1">
      <alignment horizontal="center" vertical="center" wrapText="1"/>
      <protection/>
    </xf>
    <xf numFmtId="0" fontId="10" fillId="0" borderId="87" xfId="0" applyFont="1" applyBorder="1" applyAlignment="1" applyProtection="1">
      <alignment horizontal="center" vertical="center" wrapText="1"/>
      <protection/>
    </xf>
    <xf numFmtId="0" fontId="10" fillId="0" borderId="88" xfId="0" applyFont="1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 vertical="center" wrapText="1"/>
      <protection/>
    </xf>
    <xf numFmtId="0" fontId="7" fillId="0" borderId="91" xfId="0" applyFont="1" applyBorder="1" applyAlignment="1" applyProtection="1">
      <alignment horizontal="center" vertical="center" wrapText="1"/>
      <protection/>
    </xf>
    <xf numFmtId="0" fontId="11" fillId="0" borderId="92" xfId="0" applyFont="1" applyBorder="1" applyAlignment="1" applyProtection="1">
      <alignment horizontal="center" vertical="center"/>
      <protection/>
    </xf>
    <xf numFmtId="0" fontId="11" fillId="0" borderId="61" xfId="0" applyFont="1" applyBorder="1" applyAlignment="1" applyProtection="1">
      <alignment horizontal="center" vertical="center"/>
      <protection/>
    </xf>
    <xf numFmtId="0" fontId="9" fillId="0" borderId="93" xfId="0" applyFont="1" applyBorder="1" applyAlignment="1" applyProtection="1">
      <alignment horizontal="center" vertical="center" wrapText="1"/>
      <protection/>
    </xf>
    <xf numFmtId="0" fontId="9" fillId="0" borderId="94" xfId="0" applyFont="1" applyBorder="1" applyAlignment="1" applyProtection="1">
      <alignment horizontal="center" vertical="center" wrapText="1"/>
      <protection/>
    </xf>
    <xf numFmtId="0" fontId="9" fillId="0" borderId="95" xfId="0" applyFont="1" applyBorder="1" applyAlignment="1" applyProtection="1">
      <alignment horizontal="center" vertical="center" wrapText="1"/>
      <protection/>
    </xf>
    <xf numFmtId="0" fontId="11" fillId="0" borderId="96" xfId="0" applyFont="1" applyBorder="1" applyAlignment="1" applyProtection="1">
      <alignment horizontal="center" vertical="center"/>
      <protection/>
    </xf>
    <xf numFmtId="0" fontId="16" fillId="0" borderId="87" xfId="0" applyFont="1" applyBorder="1" applyAlignment="1" applyProtection="1">
      <alignment horizontal="center" vertical="center"/>
      <protection/>
    </xf>
    <xf numFmtId="0" fontId="0" fillId="0" borderId="97" xfId="0" applyBorder="1" applyAlignment="1" applyProtection="1">
      <alignment/>
      <protection/>
    </xf>
    <xf numFmtId="0" fontId="0" fillId="0" borderId="77" xfId="0" applyBorder="1" applyAlignment="1" applyProtection="1">
      <alignment/>
      <protection/>
    </xf>
    <xf numFmtId="0" fontId="0" fillId="0" borderId="98" xfId="0" applyBorder="1" applyAlignment="1" applyProtection="1">
      <alignment/>
      <protection/>
    </xf>
    <xf numFmtId="0" fontId="0" fillId="0" borderId="6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0" fillId="0" borderId="99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100" xfId="0" applyBorder="1" applyAlignment="1" applyProtection="1">
      <alignment/>
      <protection/>
    </xf>
    <xf numFmtId="0" fontId="12" fillId="33" borderId="101" xfId="0" applyFont="1" applyFill="1" applyBorder="1" applyAlignment="1" applyProtection="1">
      <alignment horizontal="center" vertical="center" textRotation="90"/>
      <protection/>
    </xf>
    <xf numFmtId="0" fontId="13" fillId="33" borderId="102" xfId="0" applyFont="1" applyFill="1" applyBorder="1" applyAlignment="1" applyProtection="1">
      <alignment horizontal="center" vertical="center" textRotation="90"/>
      <protection/>
    </xf>
    <xf numFmtId="0" fontId="0" fillId="0" borderId="78" xfId="0" applyBorder="1" applyAlignment="1" applyProtection="1">
      <alignment/>
      <protection/>
    </xf>
    <xf numFmtId="0" fontId="0" fillId="0" borderId="79" xfId="0" applyBorder="1" applyAlignment="1" applyProtection="1">
      <alignment/>
      <protection/>
    </xf>
    <xf numFmtId="0" fontId="2" fillId="38" borderId="0" xfId="0" applyFont="1" applyFill="1" applyBorder="1" applyAlignment="1" applyProtection="1">
      <alignment horizontal="center" vertical="center" wrapText="1"/>
      <protection/>
    </xf>
    <xf numFmtId="0" fontId="2" fillId="38" borderId="60" xfId="0" applyFont="1" applyFill="1" applyBorder="1" applyAlignment="1" applyProtection="1">
      <alignment horizontal="center" vertical="center" wrapText="1"/>
      <protection/>
    </xf>
    <xf numFmtId="0" fontId="2" fillId="38" borderId="61" xfId="0" applyFont="1" applyFill="1" applyBorder="1" applyAlignment="1" applyProtection="1">
      <alignment horizontal="center" vertical="center" wrapText="1"/>
      <protection/>
    </xf>
    <xf numFmtId="0" fontId="2" fillId="38" borderId="62" xfId="0" applyFont="1" applyFill="1" applyBorder="1" applyAlignment="1" applyProtection="1">
      <alignment horizontal="center" vertical="center" wrapText="1"/>
      <protection/>
    </xf>
    <xf numFmtId="0" fontId="5" fillId="38" borderId="0" xfId="0" applyFont="1" applyFill="1" applyBorder="1" applyAlignment="1" applyProtection="1">
      <alignment/>
      <protection/>
    </xf>
    <xf numFmtId="0" fontId="6" fillId="38" borderId="60" xfId="0" applyFont="1" applyFill="1" applyBorder="1" applyAlignment="1" applyProtection="1">
      <alignment/>
      <protection/>
    </xf>
    <xf numFmtId="0" fontId="5" fillId="38" borderId="61" xfId="0" applyFont="1" applyFill="1" applyBorder="1" applyAlignment="1" applyProtection="1">
      <alignment/>
      <protection/>
    </xf>
    <xf numFmtId="0" fontId="6" fillId="38" borderId="62" xfId="0" applyFont="1" applyFill="1" applyBorder="1" applyAlignment="1" applyProtection="1">
      <alignment/>
      <protection/>
    </xf>
    <xf numFmtId="0" fontId="56" fillId="0" borderId="103" xfId="0" applyFont="1" applyBorder="1" applyAlignment="1">
      <alignment horizontal="center" vertical="center" textRotation="90" wrapText="1"/>
    </xf>
    <xf numFmtId="0" fontId="56" fillId="0" borderId="104" xfId="0" applyFont="1" applyBorder="1" applyAlignment="1">
      <alignment horizontal="center" vertical="center" textRotation="90" wrapText="1"/>
    </xf>
    <xf numFmtId="0" fontId="56" fillId="0" borderId="105" xfId="0" applyFont="1" applyBorder="1" applyAlignment="1">
      <alignment horizontal="center" vertical="center" textRotation="90" wrapText="1"/>
    </xf>
    <xf numFmtId="0" fontId="56" fillId="0" borderId="103" xfId="0" applyFont="1" applyBorder="1" applyAlignment="1">
      <alignment horizontal="center" vertical="center" textRotation="90"/>
    </xf>
    <xf numFmtId="0" fontId="56" fillId="0" borderId="104" xfId="0" applyFont="1" applyBorder="1" applyAlignment="1">
      <alignment horizontal="center" vertical="center" textRotation="90"/>
    </xf>
    <xf numFmtId="0" fontId="56" fillId="0" borderId="105" xfId="0" applyFont="1" applyBorder="1" applyAlignment="1">
      <alignment horizontal="center" vertical="center" textRotation="90"/>
    </xf>
    <xf numFmtId="0" fontId="57" fillId="43" borderId="106" xfId="0" applyFont="1" applyFill="1" applyBorder="1" applyAlignment="1">
      <alignment horizontal="center" vertical="center" wrapText="1"/>
    </xf>
    <xf numFmtId="0" fontId="58" fillId="43" borderId="107" xfId="0" applyFont="1" applyFill="1" applyBorder="1" applyAlignment="1">
      <alignment vertical="center" wrapText="1"/>
    </xf>
    <xf numFmtId="0" fontId="58" fillId="0" borderId="107" xfId="0" applyFont="1" applyBorder="1" applyAlignment="1">
      <alignment vertical="center"/>
    </xf>
    <xf numFmtId="0" fontId="58" fillId="0" borderId="108" xfId="0" applyFont="1" applyBorder="1" applyAlignment="1">
      <alignment vertical="center"/>
    </xf>
    <xf numFmtId="0" fontId="58" fillId="43" borderId="67" xfId="0" applyFont="1" applyFill="1" applyBorder="1" applyAlignment="1">
      <alignment vertical="center" wrapText="1"/>
    </xf>
    <xf numFmtId="0" fontId="58" fillId="43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vertical="center"/>
    </xf>
    <xf numFmtId="0" fontId="58" fillId="0" borderId="60" xfId="0" applyFont="1" applyBorder="1" applyAlignment="1">
      <alignment vertical="center"/>
    </xf>
    <xf numFmtId="0" fontId="58" fillId="43" borderId="92" xfId="0" applyFont="1" applyFill="1" applyBorder="1" applyAlignment="1">
      <alignment vertical="center" wrapText="1"/>
    </xf>
    <xf numFmtId="0" fontId="58" fillId="43" borderId="61" xfId="0" applyFont="1" applyFill="1" applyBorder="1" applyAlignment="1">
      <alignment vertical="center" wrapText="1"/>
    </xf>
    <xf numFmtId="0" fontId="58" fillId="0" borderId="61" xfId="0" applyFont="1" applyBorder="1" applyAlignment="1">
      <alignment vertical="center"/>
    </xf>
    <xf numFmtId="0" fontId="58" fillId="0" borderId="62" xfId="0" applyFont="1" applyBorder="1" applyAlignment="1">
      <alignment vertical="center"/>
    </xf>
    <xf numFmtId="0" fontId="59" fillId="0" borderId="103" xfId="0" applyFont="1" applyBorder="1" applyAlignment="1">
      <alignment horizontal="center" vertical="center" textRotation="90"/>
    </xf>
    <xf numFmtId="0" fontId="59" fillId="0" borderId="104" xfId="0" applyFont="1" applyBorder="1" applyAlignment="1">
      <alignment horizontal="center" vertical="center" textRotation="90"/>
    </xf>
    <xf numFmtId="0" fontId="59" fillId="0" borderId="105" xfId="0" applyFont="1" applyBorder="1" applyAlignment="1">
      <alignment horizontal="center" vertical="center" textRotation="90"/>
    </xf>
    <xf numFmtId="0" fontId="0" fillId="0" borderId="45" xfId="0" applyBorder="1" applyAlignment="1" applyProtection="1">
      <alignment/>
      <protection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51" fillId="39" borderId="111" xfId="0" applyFont="1" applyFill="1" applyBorder="1" applyAlignment="1">
      <alignment horizontal="center" vertical="center"/>
    </xf>
    <xf numFmtId="0" fontId="51" fillId="39" borderId="77" xfId="0" applyFont="1" applyFill="1" applyBorder="1" applyAlignment="1">
      <alignment horizontal="center" vertical="center"/>
    </xf>
    <xf numFmtId="0" fontId="51" fillId="39" borderId="55" xfId="0" applyFont="1" applyFill="1" applyBorder="1" applyAlignment="1">
      <alignment horizontal="center" vertical="center"/>
    </xf>
    <xf numFmtId="0" fontId="0" fillId="37" borderId="32" xfId="0" applyFill="1" applyBorder="1" applyAlignment="1" applyProtection="1">
      <alignment/>
      <protection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0" fillId="0" borderId="31" xfId="0" applyBorder="1" applyAlignment="1" applyProtection="1">
      <alignment/>
      <protection/>
    </xf>
    <xf numFmtId="0" fontId="0" fillId="0" borderId="114" xfId="0" applyBorder="1" applyAlignment="1">
      <alignment/>
    </xf>
    <xf numFmtId="0" fontId="0" fillId="0" borderId="115" xfId="0" applyBorder="1" applyAlignment="1">
      <alignment/>
    </xf>
    <xf numFmtId="0" fontId="0" fillId="37" borderId="50" xfId="0" applyFill="1" applyBorder="1" applyAlignment="1" applyProtection="1">
      <alignment/>
      <protection/>
    </xf>
    <xf numFmtId="0" fontId="0" fillId="0" borderId="116" xfId="0" applyBorder="1" applyAlignment="1">
      <alignment/>
    </xf>
    <xf numFmtId="0" fontId="0" fillId="0" borderId="117" xfId="0" applyBorder="1" applyAlignment="1">
      <alignment/>
    </xf>
    <xf numFmtId="49" fontId="14" fillId="33" borderId="56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8" borderId="50" xfId="0" applyFill="1" applyBorder="1" applyAlignment="1" applyProtection="1">
      <alignment/>
      <protection/>
    </xf>
    <xf numFmtId="49" fontId="14" fillId="33" borderId="111" xfId="0" applyNumberFormat="1" applyFont="1" applyFill="1" applyBorder="1" applyAlignment="1" applyProtection="1">
      <alignment horizontal="center" vertical="center"/>
      <protection/>
    </xf>
    <xf numFmtId="0" fontId="0" fillId="0" borderId="7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43" borderId="106" xfId="0" applyFont="1" applyFill="1" applyBorder="1" applyAlignment="1" applyProtection="1">
      <alignment horizontal="center" vertical="center" wrapText="1"/>
      <protection/>
    </xf>
    <xf numFmtId="0" fontId="5" fillId="43" borderId="107" xfId="0" applyFont="1" applyFill="1" applyBorder="1" applyAlignment="1" applyProtection="1">
      <alignment/>
      <protection/>
    </xf>
    <xf numFmtId="0" fontId="6" fillId="43" borderId="108" xfId="0" applyFont="1" applyFill="1" applyBorder="1" applyAlignment="1" applyProtection="1">
      <alignment/>
      <protection/>
    </xf>
    <xf numFmtId="0" fontId="5" fillId="43" borderId="67" xfId="0" applyFont="1" applyFill="1" applyBorder="1" applyAlignment="1" applyProtection="1">
      <alignment/>
      <protection/>
    </xf>
    <xf numFmtId="0" fontId="5" fillId="43" borderId="0" xfId="0" applyFont="1" applyFill="1" applyBorder="1" applyAlignment="1" applyProtection="1">
      <alignment/>
      <protection/>
    </xf>
    <xf numFmtId="0" fontId="6" fillId="43" borderId="60" xfId="0" applyFont="1" applyFill="1" applyBorder="1" applyAlignment="1" applyProtection="1">
      <alignment/>
      <protection/>
    </xf>
    <xf numFmtId="0" fontId="5" fillId="43" borderId="92" xfId="0" applyFont="1" applyFill="1" applyBorder="1" applyAlignment="1" applyProtection="1">
      <alignment/>
      <protection/>
    </xf>
    <xf numFmtId="0" fontId="5" fillId="43" borderId="61" xfId="0" applyFont="1" applyFill="1" applyBorder="1" applyAlignment="1" applyProtection="1">
      <alignment/>
      <protection/>
    </xf>
    <xf numFmtId="0" fontId="6" fillId="43" borderId="62" xfId="0" applyFont="1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9</xdr:row>
      <xdr:rowOff>38100</xdr:rowOff>
    </xdr:from>
    <xdr:to>
      <xdr:col>6</xdr:col>
      <xdr:colOff>238125</xdr:colOff>
      <xdr:row>12</xdr:row>
      <xdr:rowOff>142875</xdr:rowOff>
    </xdr:to>
    <xdr:sp>
      <xdr:nvSpPr>
        <xdr:cNvPr id="1" name="Organigramme : Connecteur 1"/>
        <xdr:cNvSpPr>
          <a:spLocks/>
        </xdr:cNvSpPr>
      </xdr:nvSpPr>
      <xdr:spPr>
        <a:xfrm>
          <a:off x="2667000" y="2038350"/>
          <a:ext cx="714375" cy="704850"/>
        </a:xfrm>
        <a:prstGeom prst="flowChartConnecto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11</xdr:row>
      <xdr:rowOff>9525</xdr:rowOff>
    </xdr:from>
    <xdr:to>
      <xdr:col>27</xdr:col>
      <xdr:colOff>123825</xdr:colOff>
      <xdr:row>11</xdr:row>
      <xdr:rowOff>9525</xdr:rowOff>
    </xdr:to>
    <xdr:sp>
      <xdr:nvSpPr>
        <xdr:cNvPr id="2" name="Connecteur droit 2"/>
        <xdr:cNvSpPr>
          <a:spLocks/>
        </xdr:cNvSpPr>
      </xdr:nvSpPr>
      <xdr:spPr>
        <a:xfrm rot="10800000">
          <a:off x="2505075" y="2409825"/>
          <a:ext cx="6115050" cy="0"/>
        </a:xfrm>
        <a:prstGeom prst="line">
          <a:avLst/>
        </a:prstGeom>
        <a:noFill/>
        <a:ln w="6350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9</xdr:row>
      <xdr:rowOff>85725</xdr:rowOff>
    </xdr:from>
    <xdr:to>
      <xdr:col>5</xdr:col>
      <xdr:colOff>133350</xdr:colOff>
      <xdr:row>12</xdr:row>
      <xdr:rowOff>123825</xdr:rowOff>
    </xdr:to>
    <xdr:sp>
      <xdr:nvSpPr>
        <xdr:cNvPr id="3" name="Connecteur droit 11"/>
        <xdr:cNvSpPr>
          <a:spLocks/>
        </xdr:cNvSpPr>
      </xdr:nvSpPr>
      <xdr:spPr>
        <a:xfrm rot="5400000">
          <a:off x="3028950" y="2085975"/>
          <a:ext cx="0" cy="638175"/>
        </a:xfrm>
        <a:prstGeom prst="line">
          <a:avLst/>
        </a:prstGeom>
        <a:noFill/>
        <a:ln w="6350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9</xdr:row>
      <xdr:rowOff>38100</xdr:rowOff>
    </xdr:from>
    <xdr:to>
      <xdr:col>11</xdr:col>
      <xdr:colOff>238125</xdr:colOff>
      <xdr:row>12</xdr:row>
      <xdr:rowOff>142875</xdr:rowOff>
    </xdr:to>
    <xdr:sp>
      <xdr:nvSpPr>
        <xdr:cNvPr id="4" name="Organigramme : Connecteur 4"/>
        <xdr:cNvSpPr>
          <a:spLocks/>
        </xdr:cNvSpPr>
      </xdr:nvSpPr>
      <xdr:spPr>
        <a:xfrm>
          <a:off x="3943350" y="2038350"/>
          <a:ext cx="714375" cy="704850"/>
        </a:xfrm>
        <a:prstGeom prst="flowChartConnecto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76200</xdr:colOff>
      <xdr:row>10</xdr:row>
      <xdr:rowOff>133350</xdr:rowOff>
    </xdr:from>
    <xdr:to>
      <xdr:col>10</xdr:col>
      <xdr:colOff>180975</xdr:colOff>
      <xdr:row>11</xdr:row>
      <xdr:rowOff>57150</xdr:rowOff>
    </xdr:to>
    <xdr:sp>
      <xdr:nvSpPr>
        <xdr:cNvPr id="5" name="Organigramme : Connecteur 5"/>
        <xdr:cNvSpPr>
          <a:spLocks/>
        </xdr:cNvSpPr>
      </xdr:nvSpPr>
      <xdr:spPr>
        <a:xfrm>
          <a:off x="4248150" y="2333625"/>
          <a:ext cx="104775" cy="123825"/>
        </a:xfrm>
        <a:prstGeom prst="flowChartConnector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133350</xdr:colOff>
      <xdr:row>9</xdr:row>
      <xdr:rowOff>76200</xdr:rowOff>
    </xdr:from>
    <xdr:to>
      <xdr:col>10</xdr:col>
      <xdr:colOff>133350</xdr:colOff>
      <xdr:row>12</xdr:row>
      <xdr:rowOff>114300</xdr:rowOff>
    </xdr:to>
    <xdr:sp>
      <xdr:nvSpPr>
        <xdr:cNvPr id="6" name="Connecteur droit 6"/>
        <xdr:cNvSpPr>
          <a:spLocks/>
        </xdr:cNvSpPr>
      </xdr:nvSpPr>
      <xdr:spPr>
        <a:xfrm rot="5400000">
          <a:off x="4305300" y="2076450"/>
          <a:ext cx="0" cy="638175"/>
        </a:xfrm>
        <a:prstGeom prst="line">
          <a:avLst/>
        </a:prstGeom>
        <a:noFill/>
        <a:ln w="6350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9</xdr:row>
      <xdr:rowOff>38100</xdr:rowOff>
    </xdr:from>
    <xdr:to>
      <xdr:col>16</xdr:col>
      <xdr:colOff>238125</xdr:colOff>
      <xdr:row>12</xdr:row>
      <xdr:rowOff>142875</xdr:rowOff>
    </xdr:to>
    <xdr:sp>
      <xdr:nvSpPr>
        <xdr:cNvPr id="7" name="Organigramme : Connecteur 7"/>
        <xdr:cNvSpPr>
          <a:spLocks/>
        </xdr:cNvSpPr>
      </xdr:nvSpPr>
      <xdr:spPr>
        <a:xfrm>
          <a:off x="5219700" y="2038350"/>
          <a:ext cx="714375" cy="704850"/>
        </a:xfrm>
        <a:prstGeom prst="flowChartConnecto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152400</xdr:colOff>
      <xdr:row>10</xdr:row>
      <xdr:rowOff>133350</xdr:rowOff>
    </xdr:from>
    <xdr:to>
      <xdr:col>15</xdr:col>
      <xdr:colOff>28575</xdr:colOff>
      <xdr:row>11</xdr:row>
      <xdr:rowOff>76200</xdr:rowOff>
    </xdr:to>
    <xdr:sp>
      <xdr:nvSpPr>
        <xdr:cNvPr id="8" name="Organigramme : Connecteur 8"/>
        <xdr:cNvSpPr>
          <a:spLocks/>
        </xdr:cNvSpPr>
      </xdr:nvSpPr>
      <xdr:spPr>
        <a:xfrm>
          <a:off x="5353050" y="2333625"/>
          <a:ext cx="123825" cy="142875"/>
        </a:xfrm>
        <a:prstGeom prst="flowChartConnector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133350</xdr:colOff>
      <xdr:row>9</xdr:row>
      <xdr:rowOff>76200</xdr:rowOff>
    </xdr:from>
    <xdr:to>
      <xdr:col>15</xdr:col>
      <xdr:colOff>133350</xdr:colOff>
      <xdr:row>12</xdr:row>
      <xdr:rowOff>114300</xdr:rowOff>
    </xdr:to>
    <xdr:sp>
      <xdr:nvSpPr>
        <xdr:cNvPr id="9" name="Connecteur droit 9"/>
        <xdr:cNvSpPr>
          <a:spLocks/>
        </xdr:cNvSpPr>
      </xdr:nvSpPr>
      <xdr:spPr>
        <a:xfrm rot="5400000">
          <a:off x="5581650" y="2076450"/>
          <a:ext cx="0" cy="638175"/>
        </a:xfrm>
        <a:prstGeom prst="line">
          <a:avLst/>
        </a:prstGeom>
        <a:noFill/>
        <a:ln w="6350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19050</xdr:colOff>
      <xdr:row>9</xdr:row>
      <xdr:rowOff>38100</xdr:rowOff>
    </xdr:from>
    <xdr:to>
      <xdr:col>21</xdr:col>
      <xdr:colOff>238125</xdr:colOff>
      <xdr:row>12</xdr:row>
      <xdr:rowOff>142875</xdr:rowOff>
    </xdr:to>
    <xdr:sp>
      <xdr:nvSpPr>
        <xdr:cNvPr id="10" name="Organigramme : Connecteur 10"/>
        <xdr:cNvSpPr>
          <a:spLocks/>
        </xdr:cNvSpPr>
      </xdr:nvSpPr>
      <xdr:spPr>
        <a:xfrm>
          <a:off x="6496050" y="2038350"/>
          <a:ext cx="714375" cy="704850"/>
        </a:xfrm>
        <a:prstGeom prst="flowChartConnecto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66675</xdr:colOff>
      <xdr:row>11</xdr:row>
      <xdr:rowOff>114300</xdr:rowOff>
    </xdr:from>
    <xdr:to>
      <xdr:col>20</xdr:col>
      <xdr:colOff>200025</xdr:colOff>
      <xdr:row>12</xdr:row>
      <xdr:rowOff>47625</xdr:rowOff>
    </xdr:to>
    <xdr:sp>
      <xdr:nvSpPr>
        <xdr:cNvPr id="11" name="Organigramme : Connecteur 11"/>
        <xdr:cNvSpPr>
          <a:spLocks/>
        </xdr:cNvSpPr>
      </xdr:nvSpPr>
      <xdr:spPr>
        <a:xfrm>
          <a:off x="6791325" y="2514600"/>
          <a:ext cx="133350" cy="133350"/>
        </a:xfrm>
        <a:prstGeom prst="flowChartConnector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133350</xdr:colOff>
      <xdr:row>9</xdr:row>
      <xdr:rowOff>76200</xdr:rowOff>
    </xdr:from>
    <xdr:to>
      <xdr:col>20</xdr:col>
      <xdr:colOff>133350</xdr:colOff>
      <xdr:row>12</xdr:row>
      <xdr:rowOff>114300</xdr:rowOff>
    </xdr:to>
    <xdr:sp>
      <xdr:nvSpPr>
        <xdr:cNvPr id="12" name="Connecteur droit 12"/>
        <xdr:cNvSpPr>
          <a:spLocks/>
        </xdr:cNvSpPr>
      </xdr:nvSpPr>
      <xdr:spPr>
        <a:xfrm rot="5400000">
          <a:off x="6858000" y="2076450"/>
          <a:ext cx="0" cy="638175"/>
        </a:xfrm>
        <a:prstGeom prst="line">
          <a:avLst/>
        </a:prstGeom>
        <a:noFill/>
        <a:ln w="6350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11</xdr:row>
      <xdr:rowOff>180975</xdr:rowOff>
    </xdr:from>
    <xdr:to>
      <xdr:col>10</xdr:col>
      <xdr:colOff>152400</xdr:colOff>
      <xdr:row>12</xdr:row>
      <xdr:rowOff>19050</xdr:rowOff>
    </xdr:to>
    <xdr:sp>
      <xdr:nvSpPr>
        <xdr:cNvPr id="13" name="Organigramme : Connecteur 13"/>
        <xdr:cNvSpPr>
          <a:spLocks/>
        </xdr:cNvSpPr>
      </xdr:nvSpPr>
      <xdr:spPr>
        <a:xfrm>
          <a:off x="4286250" y="2581275"/>
          <a:ext cx="38100" cy="38100"/>
        </a:xfrm>
        <a:prstGeom prst="flowChartConnector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133350</xdr:rowOff>
    </xdr:from>
    <xdr:to>
      <xdr:col>5</xdr:col>
      <xdr:colOff>190500</xdr:colOff>
      <xdr:row>11</xdr:row>
      <xdr:rowOff>57150</xdr:rowOff>
    </xdr:to>
    <xdr:sp>
      <xdr:nvSpPr>
        <xdr:cNvPr id="14" name="Organigramme : Connecteur 14"/>
        <xdr:cNvSpPr>
          <a:spLocks/>
        </xdr:cNvSpPr>
      </xdr:nvSpPr>
      <xdr:spPr>
        <a:xfrm>
          <a:off x="2981325" y="2333625"/>
          <a:ext cx="104775" cy="123825"/>
        </a:xfrm>
        <a:prstGeom prst="flowChartConnector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76200</xdr:colOff>
      <xdr:row>10</xdr:row>
      <xdr:rowOff>133350</xdr:rowOff>
    </xdr:from>
    <xdr:to>
      <xdr:col>15</xdr:col>
      <xdr:colOff>190500</xdr:colOff>
      <xdr:row>11</xdr:row>
      <xdr:rowOff>57150</xdr:rowOff>
    </xdr:to>
    <xdr:sp>
      <xdr:nvSpPr>
        <xdr:cNvPr id="15" name="Organigramme : Connecteur 15"/>
        <xdr:cNvSpPr>
          <a:spLocks/>
        </xdr:cNvSpPr>
      </xdr:nvSpPr>
      <xdr:spPr>
        <a:xfrm>
          <a:off x="5524500" y="2333625"/>
          <a:ext cx="114300" cy="123825"/>
        </a:xfrm>
        <a:prstGeom prst="flowChartConnector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85725</xdr:colOff>
      <xdr:row>10</xdr:row>
      <xdr:rowOff>133350</xdr:rowOff>
    </xdr:from>
    <xdr:to>
      <xdr:col>20</xdr:col>
      <xdr:colOff>190500</xdr:colOff>
      <xdr:row>11</xdr:row>
      <xdr:rowOff>57150</xdr:rowOff>
    </xdr:to>
    <xdr:sp>
      <xdr:nvSpPr>
        <xdr:cNvPr id="16" name="Organigramme : Connecteur 16"/>
        <xdr:cNvSpPr>
          <a:spLocks/>
        </xdr:cNvSpPr>
      </xdr:nvSpPr>
      <xdr:spPr>
        <a:xfrm>
          <a:off x="6810375" y="2333625"/>
          <a:ext cx="104775" cy="123825"/>
        </a:xfrm>
        <a:prstGeom prst="flowChartConnector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133350</xdr:rowOff>
    </xdr:from>
    <xdr:to>
      <xdr:col>16</xdr:col>
      <xdr:colOff>133350</xdr:colOff>
      <xdr:row>11</xdr:row>
      <xdr:rowOff>66675</xdr:rowOff>
    </xdr:to>
    <xdr:sp>
      <xdr:nvSpPr>
        <xdr:cNvPr id="17" name="Organigramme : Connecteur 17"/>
        <xdr:cNvSpPr>
          <a:spLocks/>
        </xdr:cNvSpPr>
      </xdr:nvSpPr>
      <xdr:spPr>
        <a:xfrm>
          <a:off x="5705475" y="2333625"/>
          <a:ext cx="123825" cy="133350"/>
        </a:xfrm>
        <a:prstGeom prst="flowChartConnector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</xdr:colOff>
      <xdr:row>9</xdr:row>
      <xdr:rowOff>38100</xdr:rowOff>
    </xdr:from>
    <xdr:to>
      <xdr:col>26</xdr:col>
      <xdr:colOff>238125</xdr:colOff>
      <xdr:row>12</xdr:row>
      <xdr:rowOff>142875</xdr:rowOff>
    </xdr:to>
    <xdr:sp>
      <xdr:nvSpPr>
        <xdr:cNvPr id="18" name="Organigramme : Connecteur 18"/>
        <xdr:cNvSpPr>
          <a:spLocks/>
        </xdr:cNvSpPr>
      </xdr:nvSpPr>
      <xdr:spPr>
        <a:xfrm>
          <a:off x="7772400" y="2038350"/>
          <a:ext cx="714375" cy="704850"/>
        </a:xfrm>
        <a:prstGeom prst="flowChartConnecto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133350</xdr:colOff>
      <xdr:row>9</xdr:row>
      <xdr:rowOff>76200</xdr:rowOff>
    </xdr:from>
    <xdr:to>
      <xdr:col>25</xdr:col>
      <xdr:colOff>133350</xdr:colOff>
      <xdr:row>12</xdr:row>
      <xdr:rowOff>114300</xdr:rowOff>
    </xdr:to>
    <xdr:sp>
      <xdr:nvSpPr>
        <xdr:cNvPr id="19" name="Connecteur droit 19"/>
        <xdr:cNvSpPr>
          <a:spLocks/>
        </xdr:cNvSpPr>
      </xdr:nvSpPr>
      <xdr:spPr>
        <a:xfrm rot="5400000">
          <a:off x="8134350" y="2076450"/>
          <a:ext cx="0" cy="638175"/>
        </a:xfrm>
        <a:prstGeom prst="line">
          <a:avLst/>
        </a:prstGeom>
        <a:noFill/>
        <a:ln w="6350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114300</xdr:colOff>
      <xdr:row>11</xdr:row>
      <xdr:rowOff>142875</xdr:rowOff>
    </xdr:from>
    <xdr:to>
      <xdr:col>25</xdr:col>
      <xdr:colOff>152400</xdr:colOff>
      <xdr:row>11</xdr:row>
      <xdr:rowOff>200025</xdr:rowOff>
    </xdr:to>
    <xdr:sp>
      <xdr:nvSpPr>
        <xdr:cNvPr id="20" name="Organigramme : Connecteur 20"/>
        <xdr:cNvSpPr>
          <a:spLocks/>
        </xdr:cNvSpPr>
      </xdr:nvSpPr>
      <xdr:spPr>
        <a:xfrm>
          <a:off x="8115300" y="2543175"/>
          <a:ext cx="38100" cy="57150"/>
        </a:xfrm>
        <a:prstGeom prst="flowChartConnector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48</xdr:row>
      <xdr:rowOff>38100</xdr:rowOff>
    </xdr:from>
    <xdr:to>
      <xdr:col>6</xdr:col>
      <xdr:colOff>238125</xdr:colOff>
      <xdr:row>51</xdr:row>
      <xdr:rowOff>142875</xdr:rowOff>
    </xdr:to>
    <xdr:sp>
      <xdr:nvSpPr>
        <xdr:cNvPr id="21" name="Organigramme : Connecteur 21"/>
        <xdr:cNvSpPr>
          <a:spLocks/>
        </xdr:cNvSpPr>
      </xdr:nvSpPr>
      <xdr:spPr>
        <a:xfrm>
          <a:off x="2667000" y="9896475"/>
          <a:ext cx="714375" cy="704850"/>
        </a:xfrm>
        <a:prstGeom prst="flowChartConnecto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50</xdr:row>
      <xdr:rowOff>9525</xdr:rowOff>
    </xdr:from>
    <xdr:to>
      <xdr:col>27</xdr:col>
      <xdr:colOff>123825</xdr:colOff>
      <xdr:row>50</xdr:row>
      <xdr:rowOff>9525</xdr:rowOff>
    </xdr:to>
    <xdr:sp>
      <xdr:nvSpPr>
        <xdr:cNvPr id="22" name="Connecteur droit 22"/>
        <xdr:cNvSpPr>
          <a:spLocks/>
        </xdr:cNvSpPr>
      </xdr:nvSpPr>
      <xdr:spPr>
        <a:xfrm rot="10800000">
          <a:off x="2505075" y="10267950"/>
          <a:ext cx="6115050" cy="0"/>
        </a:xfrm>
        <a:prstGeom prst="line">
          <a:avLst/>
        </a:prstGeom>
        <a:noFill/>
        <a:ln w="6350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48</xdr:row>
      <xdr:rowOff>85725</xdr:rowOff>
    </xdr:from>
    <xdr:to>
      <xdr:col>5</xdr:col>
      <xdr:colOff>133350</xdr:colOff>
      <xdr:row>51</xdr:row>
      <xdr:rowOff>123825</xdr:rowOff>
    </xdr:to>
    <xdr:sp>
      <xdr:nvSpPr>
        <xdr:cNvPr id="23" name="Connecteur droit 23"/>
        <xdr:cNvSpPr>
          <a:spLocks/>
        </xdr:cNvSpPr>
      </xdr:nvSpPr>
      <xdr:spPr>
        <a:xfrm rot="5400000">
          <a:off x="3028950" y="9944100"/>
          <a:ext cx="0" cy="638175"/>
        </a:xfrm>
        <a:prstGeom prst="line">
          <a:avLst/>
        </a:prstGeom>
        <a:noFill/>
        <a:ln w="6350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48</xdr:row>
      <xdr:rowOff>38100</xdr:rowOff>
    </xdr:from>
    <xdr:to>
      <xdr:col>11</xdr:col>
      <xdr:colOff>238125</xdr:colOff>
      <xdr:row>51</xdr:row>
      <xdr:rowOff>142875</xdr:rowOff>
    </xdr:to>
    <xdr:sp>
      <xdr:nvSpPr>
        <xdr:cNvPr id="24" name="Organigramme : Connecteur 24"/>
        <xdr:cNvSpPr>
          <a:spLocks/>
        </xdr:cNvSpPr>
      </xdr:nvSpPr>
      <xdr:spPr>
        <a:xfrm>
          <a:off x="3943350" y="9896475"/>
          <a:ext cx="714375" cy="704850"/>
        </a:xfrm>
        <a:prstGeom prst="flowChartConnecto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76200</xdr:colOff>
      <xdr:row>49</xdr:row>
      <xdr:rowOff>133350</xdr:rowOff>
    </xdr:from>
    <xdr:to>
      <xdr:col>10</xdr:col>
      <xdr:colOff>180975</xdr:colOff>
      <xdr:row>50</xdr:row>
      <xdr:rowOff>57150</xdr:rowOff>
    </xdr:to>
    <xdr:sp>
      <xdr:nvSpPr>
        <xdr:cNvPr id="25" name="Organigramme : Connecteur 25"/>
        <xdr:cNvSpPr>
          <a:spLocks/>
        </xdr:cNvSpPr>
      </xdr:nvSpPr>
      <xdr:spPr>
        <a:xfrm>
          <a:off x="4248150" y="10191750"/>
          <a:ext cx="104775" cy="123825"/>
        </a:xfrm>
        <a:prstGeom prst="flowChartConnector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133350</xdr:colOff>
      <xdr:row>48</xdr:row>
      <xdr:rowOff>76200</xdr:rowOff>
    </xdr:from>
    <xdr:to>
      <xdr:col>10</xdr:col>
      <xdr:colOff>133350</xdr:colOff>
      <xdr:row>51</xdr:row>
      <xdr:rowOff>114300</xdr:rowOff>
    </xdr:to>
    <xdr:sp>
      <xdr:nvSpPr>
        <xdr:cNvPr id="26" name="Connecteur droit 26"/>
        <xdr:cNvSpPr>
          <a:spLocks/>
        </xdr:cNvSpPr>
      </xdr:nvSpPr>
      <xdr:spPr>
        <a:xfrm rot="5400000">
          <a:off x="4305300" y="9934575"/>
          <a:ext cx="0" cy="638175"/>
        </a:xfrm>
        <a:prstGeom prst="line">
          <a:avLst/>
        </a:prstGeom>
        <a:noFill/>
        <a:ln w="6350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48</xdr:row>
      <xdr:rowOff>38100</xdr:rowOff>
    </xdr:from>
    <xdr:to>
      <xdr:col>16</xdr:col>
      <xdr:colOff>238125</xdr:colOff>
      <xdr:row>51</xdr:row>
      <xdr:rowOff>142875</xdr:rowOff>
    </xdr:to>
    <xdr:sp>
      <xdr:nvSpPr>
        <xdr:cNvPr id="27" name="Organigramme : Connecteur 27"/>
        <xdr:cNvSpPr>
          <a:spLocks/>
        </xdr:cNvSpPr>
      </xdr:nvSpPr>
      <xdr:spPr>
        <a:xfrm>
          <a:off x="5219700" y="9896475"/>
          <a:ext cx="714375" cy="704850"/>
        </a:xfrm>
        <a:prstGeom prst="flowChartConnecto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142875</xdr:colOff>
      <xdr:row>49</xdr:row>
      <xdr:rowOff>133350</xdr:rowOff>
    </xdr:from>
    <xdr:to>
      <xdr:col>15</xdr:col>
      <xdr:colOff>19050</xdr:colOff>
      <xdr:row>50</xdr:row>
      <xdr:rowOff>76200</xdr:rowOff>
    </xdr:to>
    <xdr:sp>
      <xdr:nvSpPr>
        <xdr:cNvPr id="28" name="Organigramme : Connecteur 28"/>
        <xdr:cNvSpPr>
          <a:spLocks/>
        </xdr:cNvSpPr>
      </xdr:nvSpPr>
      <xdr:spPr>
        <a:xfrm>
          <a:off x="5343525" y="10191750"/>
          <a:ext cx="123825" cy="142875"/>
        </a:xfrm>
        <a:prstGeom prst="flowChartConnector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133350</xdr:colOff>
      <xdr:row>48</xdr:row>
      <xdr:rowOff>76200</xdr:rowOff>
    </xdr:from>
    <xdr:to>
      <xdr:col>15</xdr:col>
      <xdr:colOff>133350</xdr:colOff>
      <xdr:row>51</xdr:row>
      <xdr:rowOff>114300</xdr:rowOff>
    </xdr:to>
    <xdr:sp>
      <xdr:nvSpPr>
        <xdr:cNvPr id="29" name="Connecteur droit 29"/>
        <xdr:cNvSpPr>
          <a:spLocks/>
        </xdr:cNvSpPr>
      </xdr:nvSpPr>
      <xdr:spPr>
        <a:xfrm rot="5400000">
          <a:off x="5581650" y="9934575"/>
          <a:ext cx="0" cy="638175"/>
        </a:xfrm>
        <a:prstGeom prst="line">
          <a:avLst/>
        </a:prstGeom>
        <a:noFill/>
        <a:ln w="6350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19050</xdr:colOff>
      <xdr:row>48</xdr:row>
      <xdr:rowOff>38100</xdr:rowOff>
    </xdr:from>
    <xdr:to>
      <xdr:col>21</xdr:col>
      <xdr:colOff>238125</xdr:colOff>
      <xdr:row>51</xdr:row>
      <xdr:rowOff>142875</xdr:rowOff>
    </xdr:to>
    <xdr:sp>
      <xdr:nvSpPr>
        <xdr:cNvPr id="30" name="Organigramme : Connecteur 30"/>
        <xdr:cNvSpPr>
          <a:spLocks/>
        </xdr:cNvSpPr>
      </xdr:nvSpPr>
      <xdr:spPr>
        <a:xfrm>
          <a:off x="6496050" y="9896475"/>
          <a:ext cx="714375" cy="704850"/>
        </a:xfrm>
        <a:prstGeom prst="flowChartConnecto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66675</xdr:colOff>
      <xdr:row>50</xdr:row>
      <xdr:rowOff>114300</xdr:rowOff>
    </xdr:from>
    <xdr:to>
      <xdr:col>20</xdr:col>
      <xdr:colOff>200025</xdr:colOff>
      <xdr:row>51</xdr:row>
      <xdr:rowOff>47625</xdr:rowOff>
    </xdr:to>
    <xdr:sp>
      <xdr:nvSpPr>
        <xdr:cNvPr id="31" name="Organigramme : Connecteur 31"/>
        <xdr:cNvSpPr>
          <a:spLocks/>
        </xdr:cNvSpPr>
      </xdr:nvSpPr>
      <xdr:spPr>
        <a:xfrm>
          <a:off x="6791325" y="10372725"/>
          <a:ext cx="133350" cy="133350"/>
        </a:xfrm>
        <a:prstGeom prst="flowChartConnector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133350</xdr:colOff>
      <xdr:row>48</xdr:row>
      <xdr:rowOff>76200</xdr:rowOff>
    </xdr:from>
    <xdr:to>
      <xdr:col>20</xdr:col>
      <xdr:colOff>133350</xdr:colOff>
      <xdr:row>51</xdr:row>
      <xdr:rowOff>114300</xdr:rowOff>
    </xdr:to>
    <xdr:sp>
      <xdr:nvSpPr>
        <xdr:cNvPr id="32" name="Connecteur droit 32"/>
        <xdr:cNvSpPr>
          <a:spLocks/>
        </xdr:cNvSpPr>
      </xdr:nvSpPr>
      <xdr:spPr>
        <a:xfrm rot="5400000">
          <a:off x="6858000" y="9934575"/>
          <a:ext cx="0" cy="638175"/>
        </a:xfrm>
        <a:prstGeom prst="line">
          <a:avLst/>
        </a:prstGeom>
        <a:noFill/>
        <a:ln w="6350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50</xdr:row>
      <xdr:rowOff>171450</xdr:rowOff>
    </xdr:from>
    <xdr:to>
      <xdr:col>10</xdr:col>
      <xdr:colOff>152400</xdr:colOff>
      <xdr:row>51</xdr:row>
      <xdr:rowOff>19050</xdr:rowOff>
    </xdr:to>
    <xdr:sp>
      <xdr:nvSpPr>
        <xdr:cNvPr id="33" name="Organigramme : Connecteur 33"/>
        <xdr:cNvSpPr>
          <a:spLocks/>
        </xdr:cNvSpPr>
      </xdr:nvSpPr>
      <xdr:spPr>
        <a:xfrm>
          <a:off x="4286250" y="10429875"/>
          <a:ext cx="38100" cy="47625"/>
        </a:xfrm>
        <a:prstGeom prst="flowChartConnector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49</xdr:row>
      <xdr:rowOff>133350</xdr:rowOff>
    </xdr:from>
    <xdr:to>
      <xdr:col>5</xdr:col>
      <xdr:colOff>190500</xdr:colOff>
      <xdr:row>50</xdr:row>
      <xdr:rowOff>57150</xdr:rowOff>
    </xdr:to>
    <xdr:sp>
      <xdr:nvSpPr>
        <xdr:cNvPr id="34" name="Organigramme : Connecteur 34"/>
        <xdr:cNvSpPr>
          <a:spLocks/>
        </xdr:cNvSpPr>
      </xdr:nvSpPr>
      <xdr:spPr>
        <a:xfrm>
          <a:off x="2981325" y="10191750"/>
          <a:ext cx="104775" cy="123825"/>
        </a:xfrm>
        <a:prstGeom prst="flowChartConnector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76200</xdr:colOff>
      <xdr:row>49</xdr:row>
      <xdr:rowOff>133350</xdr:rowOff>
    </xdr:from>
    <xdr:to>
      <xdr:col>15</xdr:col>
      <xdr:colOff>190500</xdr:colOff>
      <xdr:row>50</xdr:row>
      <xdr:rowOff>57150</xdr:rowOff>
    </xdr:to>
    <xdr:sp>
      <xdr:nvSpPr>
        <xdr:cNvPr id="35" name="Organigramme : Connecteur 35"/>
        <xdr:cNvSpPr>
          <a:spLocks/>
        </xdr:cNvSpPr>
      </xdr:nvSpPr>
      <xdr:spPr>
        <a:xfrm>
          <a:off x="5524500" y="10191750"/>
          <a:ext cx="114300" cy="123825"/>
        </a:xfrm>
        <a:prstGeom prst="flowChartConnector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85725</xdr:colOff>
      <xdr:row>49</xdr:row>
      <xdr:rowOff>133350</xdr:rowOff>
    </xdr:from>
    <xdr:to>
      <xdr:col>20</xdr:col>
      <xdr:colOff>190500</xdr:colOff>
      <xdr:row>50</xdr:row>
      <xdr:rowOff>57150</xdr:rowOff>
    </xdr:to>
    <xdr:sp>
      <xdr:nvSpPr>
        <xdr:cNvPr id="36" name="Organigramme : Connecteur 36"/>
        <xdr:cNvSpPr>
          <a:spLocks/>
        </xdr:cNvSpPr>
      </xdr:nvSpPr>
      <xdr:spPr>
        <a:xfrm>
          <a:off x="6810375" y="10191750"/>
          <a:ext cx="104775" cy="123825"/>
        </a:xfrm>
        <a:prstGeom prst="flowChartConnector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19050</xdr:colOff>
      <xdr:row>49</xdr:row>
      <xdr:rowOff>133350</xdr:rowOff>
    </xdr:from>
    <xdr:to>
      <xdr:col>16</xdr:col>
      <xdr:colOff>142875</xdr:colOff>
      <xdr:row>50</xdr:row>
      <xdr:rowOff>66675</xdr:rowOff>
    </xdr:to>
    <xdr:sp>
      <xdr:nvSpPr>
        <xdr:cNvPr id="37" name="Organigramme : Connecteur 37"/>
        <xdr:cNvSpPr>
          <a:spLocks/>
        </xdr:cNvSpPr>
      </xdr:nvSpPr>
      <xdr:spPr>
        <a:xfrm>
          <a:off x="5715000" y="10191750"/>
          <a:ext cx="123825" cy="133350"/>
        </a:xfrm>
        <a:prstGeom prst="flowChartConnector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</xdr:colOff>
      <xdr:row>48</xdr:row>
      <xdr:rowOff>38100</xdr:rowOff>
    </xdr:from>
    <xdr:to>
      <xdr:col>26</xdr:col>
      <xdr:colOff>238125</xdr:colOff>
      <xdr:row>51</xdr:row>
      <xdr:rowOff>142875</xdr:rowOff>
    </xdr:to>
    <xdr:sp>
      <xdr:nvSpPr>
        <xdr:cNvPr id="38" name="Organigramme : Connecteur 38"/>
        <xdr:cNvSpPr>
          <a:spLocks/>
        </xdr:cNvSpPr>
      </xdr:nvSpPr>
      <xdr:spPr>
        <a:xfrm>
          <a:off x="7772400" y="9896475"/>
          <a:ext cx="714375" cy="704850"/>
        </a:xfrm>
        <a:prstGeom prst="flowChartConnecto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133350</xdr:colOff>
      <xdr:row>48</xdr:row>
      <xdr:rowOff>76200</xdr:rowOff>
    </xdr:from>
    <xdr:to>
      <xdr:col>25</xdr:col>
      <xdr:colOff>133350</xdr:colOff>
      <xdr:row>51</xdr:row>
      <xdr:rowOff>114300</xdr:rowOff>
    </xdr:to>
    <xdr:sp>
      <xdr:nvSpPr>
        <xdr:cNvPr id="39" name="Connecteur droit 39"/>
        <xdr:cNvSpPr>
          <a:spLocks/>
        </xdr:cNvSpPr>
      </xdr:nvSpPr>
      <xdr:spPr>
        <a:xfrm rot="5400000">
          <a:off x="8134350" y="9934575"/>
          <a:ext cx="0" cy="638175"/>
        </a:xfrm>
        <a:prstGeom prst="line">
          <a:avLst/>
        </a:prstGeom>
        <a:noFill/>
        <a:ln w="6350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114300</xdr:colOff>
      <xdr:row>49</xdr:row>
      <xdr:rowOff>180975</xdr:rowOff>
    </xdr:from>
    <xdr:to>
      <xdr:col>25</xdr:col>
      <xdr:colOff>152400</xdr:colOff>
      <xdr:row>50</xdr:row>
      <xdr:rowOff>28575</xdr:rowOff>
    </xdr:to>
    <xdr:sp>
      <xdr:nvSpPr>
        <xdr:cNvPr id="40" name="Organigramme : Connecteur 40"/>
        <xdr:cNvSpPr>
          <a:spLocks/>
        </xdr:cNvSpPr>
      </xdr:nvSpPr>
      <xdr:spPr>
        <a:xfrm>
          <a:off x="8115300" y="10239375"/>
          <a:ext cx="38100" cy="47625"/>
        </a:xfrm>
        <a:prstGeom prst="flowChartConnector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80</xdr:row>
      <xdr:rowOff>38100</xdr:rowOff>
    </xdr:from>
    <xdr:to>
      <xdr:col>6</xdr:col>
      <xdr:colOff>238125</xdr:colOff>
      <xdr:row>83</xdr:row>
      <xdr:rowOff>142875</xdr:rowOff>
    </xdr:to>
    <xdr:sp>
      <xdr:nvSpPr>
        <xdr:cNvPr id="41" name="Organigramme : Connecteur 41"/>
        <xdr:cNvSpPr>
          <a:spLocks/>
        </xdr:cNvSpPr>
      </xdr:nvSpPr>
      <xdr:spPr>
        <a:xfrm>
          <a:off x="2667000" y="16383000"/>
          <a:ext cx="714375" cy="704850"/>
        </a:xfrm>
        <a:prstGeom prst="flowChartConnecto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82</xdr:row>
      <xdr:rowOff>9525</xdr:rowOff>
    </xdr:from>
    <xdr:to>
      <xdr:col>27</xdr:col>
      <xdr:colOff>123825</xdr:colOff>
      <xdr:row>82</xdr:row>
      <xdr:rowOff>9525</xdr:rowOff>
    </xdr:to>
    <xdr:sp>
      <xdr:nvSpPr>
        <xdr:cNvPr id="42" name="Connecteur droit 42"/>
        <xdr:cNvSpPr>
          <a:spLocks/>
        </xdr:cNvSpPr>
      </xdr:nvSpPr>
      <xdr:spPr>
        <a:xfrm rot="10800000">
          <a:off x="2505075" y="16754475"/>
          <a:ext cx="6115050" cy="0"/>
        </a:xfrm>
        <a:prstGeom prst="line">
          <a:avLst/>
        </a:prstGeom>
        <a:noFill/>
        <a:ln w="6350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80</xdr:row>
      <xdr:rowOff>85725</xdr:rowOff>
    </xdr:from>
    <xdr:to>
      <xdr:col>5</xdr:col>
      <xdr:colOff>133350</xdr:colOff>
      <xdr:row>83</xdr:row>
      <xdr:rowOff>123825</xdr:rowOff>
    </xdr:to>
    <xdr:sp>
      <xdr:nvSpPr>
        <xdr:cNvPr id="43" name="Connecteur droit 43"/>
        <xdr:cNvSpPr>
          <a:spLocks/>
        </xdr:cNvSpPr>
      </xdr:nvSpPr>
      <xdr:spPr>
        <a:xfrm rot="5400000">
          <a:off x="3028950" y="16430625"/>
          <a:ext cx="0" cy="638175"/>
        </a:xfrm>
        <a:prstGeom prst="line">
          <a:avLst/>
        </a:prstGeom>
        <a:noFill/>
        <a:ln w="6350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80</xdr:row>
      <xdr:rowOff>38100</xdr:rowOff>
    </xdr:from>
    <xdr:to>
      <xdr:col>11</xdr:col>
      <xdr:colOff>238125</xdr:colOff>
      <xdr:row>83</xdr:row>
      <xdr:rowOff>142875</xdr:rowOff>
    </xdr:to>
    <xdr:sp>
      <xdr:nvSpPr>
        <xdr:cNvPr id="44" name="Organigramme : Connecteur 44"/>
        <xdr:cNvSpPr>
          <a:spLocks/>
        </xdr:cNvSpPr>
      </xdr:nvSpPr>
      <xdr:spPr>
        <a:xfrm>
          <a:off x="3943350" y="16383000"/>
          <a:ext cx="714375" cy="704850"/>
        </a:xfrm>
        <a:prstGeom prst="flowChartConnecto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76200</xdr:colOff>
      <xdr:row>81</xdr:row>
      <xdr:rowOff>133350</xdr:rowOff>
    </xdr:from>
    <xdr:to>
      <xdr:col>10</xdr:col>
      <xdr:colOff>180975</xdr:colOff>
      <xdr:row>82</xdr:row>
      <xdr:rowOff>57150</xdr:rowOff>
    </xdr:to>
    <xdr:sp>
      <xdr:nvSpPr>
        <xdr:cNvPr id="45" name="Organigramme : Connecteur 45"/>
        <xdr:cNvSpPr>
          <a:spLocks/>
        </xdr:cNvSpPr>
      </xdr:nvSpPr>
      <xdr:spPr>
        <a:xfrm>
          <a:off x="4248150" y="16678275"/>
          <a:ext cx="104775" cy="123825"/>
        </a:xfrm>
        <a:prstGeom prst="flowChartConnector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133350</xdr:colOff>
      <xdr:row>80</xdr:row>
      <xdr:rowOff>76200</xdr:rowOff>
    </xdr:from>
    <xdr:to>
      <xdr:col>10</xdr:col>
      <xdr:colOff>133350</xdr:colOff>
      <xdr:row>83</xdr:row>
      <xdr:rowOff>114300</xdr:rowOff>
    </xdr:to>
    <xdr:sp>
      <xdr:nvSpPr>
        <xdr:cNvPr id="46" name="Connecteur droit 46"/>
        <xdr:cNvSpPr>
          <a:spLocks/>
        </xdr:cNvSpPr>
      </xdr:nvSpPr>
      <xdr:spPr>
        <a:xfrm rot="5400000">
          <a:off x="4305300" y="16421100"/>
          <a:ext cx="0" cy="638175"/>
        </a:xfrm>
        <a:prstGeom prst="line">
          <a:avLst/>
        </a:prstGeom>
        <a:noFill/>
        <a:ln w="6350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80</xdr:row>
      <xdr:rowOff>38100</xdr:rowOff>
    </xdr:from>
    <xdr:to>
      <xdr:col>16</xdr:col>
      <xdr:colOff>238125</xdr:colOff>
      <xdr:row>83</xdr:row>
      <xdr:rowOff>142875</xdr:rowOff>
    </xdr:to>
    <xdr:sp>
      <xdr:nvSpPr>
        <xdr:cNvPr id="47" name="Organigramme : Connecteur 47"/>
        <xdr:cNvSpPr>
          <a:spLocks/>
        </xdr:cNvSpPr>
      </xdr:nvSpPr>
      <xdr:spPr>
        <a:xfrm>
          <a:off x="5219700" y="16383000"/>
          <a:ext cx="714375" cy="704850"/>
        </a:xfrm>
        <a:prstGeom prst="flowChartConnecto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142875</xdr:colOff>
      <xdr:row>81</xdr:row>
      <xdr:rowOff>133350</xdr:rowOff>
    </xdr:from>
    <xdr:to>
      <xdr:col>15</xdr:col>
      <xdr:colOff>19050</xdr:colOff>
      <xdr:row>82</xdr:row>
      <xdr:rowOff>76200</xdr:rowOff>
    </xdr:to>
    <xdr:sp>
      <xdr:nvSpPr>
        <xdr:cNvPr id="48" name="Organigramme : Connecteur 48"/>
        <xdr:cNvSpPr>
          <a:spLocks/>
        </xdr:cNvSpPr>
      </xdr:nvSpPr>
      <xdr:spPr>
        <a:xfrm>
          <a:off x="5343525" y="16678275"/>
          <a:ext cx="123825" cy="142875"/>
        </a:xfrm>
        <a:prstGeom prst="flowChartConnector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133350</xdr:colOff>
      <xdr:row>80</xdr:row>
      <xdr:rowOff>76200</xdr:rowOff>
    </xdr:from>
    <xdr:to>
      <xdr:col>15</xdr:col>
      <xdr:colOff>133350</xdr:colOff>
      <xdr:row>83</xdr:row>
      <xdr:rowOff>114300</xdr:rowOff>
    </xdr:to>
    <xdr:sp>
      <xdr:nvSpPr>
        <xdr:cNvPr id="49" name="Connecteur droit 49"/>
        <xdr:cNvSpPr>
          <a:spLocks/>
        </xdr:cNvSpPr>
      </xdr:nvSpPr>
      <xdr:spPr>
        <a:xfrm rot="5400000">
          <a:off x="5581650" y="16421100"/>
          <a:ext cx="0" cy="638175"/>
        </a:xfrm>
        <a:prstGeom prst="line">
          <a:avLst/>
        </a:prstGeom>
        <a:noFill/>
        <a:ln w="6350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19050</xdr:colOff>
      <xdr:row>80</xdr:row>
      <xdr:rowOff>38100</xdr:rowOff>
    </xdr:from>
    <xdr:to>
      <xdr:col>21</xdr:col>
      <xdr:colOff>238125</xdr:colOff>
      <xdr:row>83</xdr:row>
      <xdr:rowOff>142875</xdr:rowOff>
    </xdr:to>
    <xdr:sp>
      <xdr:nvSpPr>
        <xdr:cNvPr id="50" name="Organigramme : Connecteur 50"/>
        <xdr:cNvSpPr>
          <a:spLocks/>
        </xdr:cNvSpPr>
      </xdr:nvSpPr>
      <xdr:spPr>
        <a:xfrm>
          <a:off x="6496050" y="16383000"/>
          <a:ext cx="714375" cy="704850"/>
        </a:xfrm>
        <a:prstGeom prst="flowChartConnecto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66675</xdr:colOff>
      <xdr:row>82</xdr:row>
      <xdr:rowOff>114300</xdr:rowOff>
    </xdr:from>
    <xdr:to>
      <xdr:col>20</xdr:col>
      <xdr:colOff>200025</xdr:colOff>
      <xdr:row>83</xdr:row>
      <xdr:rowOff>47625</xdr:rowOff>
    </xdr:to>
    <xdr:sp>
      <xdr:nvSpPr>
        <xdr:cNvPr id="51" name="Organigramme : Connecteur 51"/>
        <xdr:cNvSpPr>
          <a:spLocks/>
        </xdr:cNvSpPr>
      </xdr:nvSpPr>
      <xdr:spPr>
        <a:xfrm>
          <a:off x="6791325" y="16859250"/>
          <a:ext cx="133350" cy="133350"/>
        </a:xfrm>
        <a:prstGeom prst="flowChartConnector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133350</xdr:colOff>
      <xdr:row>80</xdr:row>
      <xdr:rowOff>76200</xdr:rowOff>
    </xdr:from>
    <xdr:to>
      <xdr:col>20</xdr:col>
      <xdr:colOff>133350</xdr:colOff>
      <xdr:row>83</xdr:row>
      <xdr:rowOff>114300</xdr:rowOff>
    </xdr:to>
    <xdr:sp>
      <xdr:nvSpPr>
        <xdr:cNvPr id="52" name="Connecteur droit 52"/>
        <xdr:cNvSpPr>
          <a:spLocks/>
        </xdr:cNvSpPr>
      </xdr:nvSpPr>
      <xdr:spPr>
        <a:xfrm rot="5400000">
          <a:off x="6858000" y="16421100"/>
          <a:ext cx="0" cy="638175"/>
        </a:xfrm>
        <a:prstGeom prst="line">
          <a:avLst/>
        </a:prstGeom>
        <a:noFill/>
        <a:ln w="6350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82</xdr:row>
      <xdr:rowOff>171450</xdr:rowOff>
    </xdr:from>
    <xdr:to>
      <xdr:col>10</xdr:col>
      <xdr:colOff>152400</xdr:colOff>
      <xdr:row>83</xdr:row>
      <xdr:rowOff>38100</xdr:rowOff>
    </xdr:to>
    <xdr:sp>
      <xdr:nvSpPr>
        <xdr:cNvPr id="53" name="Organigramme : Connecteur 53"/>
        <xdr:cNvSpPr>
          <a:spLocks/>
        </xdr:cNvSpPr>
      </xdr:nvSpPr>
      <xdr:spPr>
        <a:xfrm>
          <a:off x="4286250" y="16916400"/>
          <a:ext cx="38100" cy="66675"/>
        </a:xfrm>
        <a:prstGeom prst="flowChartConnector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81</xdr:row>
      <xdr:rowOff>133350</xdr:rowOff>
    </xdr:from>
    <xdr:to>
      <xdr:col>5</xdr:col>
      <xdr:colOff>190500</xdr:colOff>
      <xdr:row>82</xdr:row>
      <xdr:rowOff>57150</xdr:rowOff>
    </xdr:to>
    <xdr:sp>
      <xdr:nvSpPr>
        <xdr:cNvPr id="54" name="Organigramme : Connecteur 54"/>
        <xdr:cNvSpPr>
          <a:spLocks/>
        </xdr:cNvSpPr>
      </xdr:nvSpPr>
      <xdr:spPr>
        <a:xfrm>
          <a:off x="2981325" y="16678275"/>
          <a:ext cx="104775" cy="123825"/>
        </a:xfrm>
        <a:prstGeom prst="flowChartConnector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76200</xdr:colOff>
      <xdr:row>81</xdr:row>
      <xdr:rowOff>133350</xdr:rowOff>
    </xdr:from>
    <xdr:to>
      <xdr:col>15</xdr:col>
      <xdr:colOff>190500</xdr:colOff>
      <xdr:row>82</xdr:row>
      <xdr:rowOff>57150</xdr:rowOff>
    </xdr:to>
    <xdr:sp>
      <xdr:nvSpPr>
        <xdr:cNvPr id="55" name="Organigramme : Connecteur 55"/>
        <xdr:cNvSpPr>
          <a:spLocks/>
        </xdr:cNvSpPr>
      </xdr:nvSpPr>
      <xdr:spPr>
        <a:xfrm>
          <a:off x="5524500" y="16678275"/>
          <a:ext cx="114300" cy="123825"/>
        </a:xfrm>
        <a:prstGeom prst="flowChartConnector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85725</xdr:colOff>
      <xdr:row>81</xdr:row>
      <xdr:rowOff>133350</xdr:rowOff>
    </xdr:from>
    <xdr:to>
      <xdr:col>20</xdr:col>
      <xdr:colOff>190500</xdr:colOff>
      <xdr:row>82</xdr:row>
      <xdr:rowOff>57150</xdr:rowOff>
    </xdr:to>
    <xdr:sp>
      <xdr:nvSpPr>
        <xdr:cNvPr id="56" name="Organigramme : Connecteur 56"/>
        <xdr:cNvSpPr>
          <a:spLocks/>
        </xdr:cNvSpPr>
      </xdr:nvSpPr>
      <xdr:spPr>
        <a:xfrm>
          <a:off x="6810375" y="16678275"/>
          <a:ext cx="104775" cy="123825"/>
        </a:xfrm>
        <a:prstGeom prst="flowChartConnector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19050</xdr:colOff>
      <xdr:row>81</xdr:row>
      <xdr:rowOff>133350</xdr:rowOff>
    </xdr:from>
    <xdr:to>
      <xdr:col>16</xdr:col>
      <xdr:colOff>142875</xdr:colOff>
      <xdr:row>82</xdr:row>
      <xdr:rowOff>66675</xdr:rowOff>
    </xdr:to>
    <xdr:sp>
      <xdr:nvSpPr>
        <xdr:cNvPr id="57" name="Organigramme : Connecteur 57"/>
        <xdr:cNvSpPr>
          <a:spLocks/>
        </xdr:cNvSpPr>
      </xdr:nvSpPr>
      <xdr:spPr>
        <a:xfrm>
          <a:off x="5715000" y="16678275"/>
          <a:ext cx="123825" cy="133350"/>
        </a:xfrm>
        <a:prstGeom prst="flowChartConnector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</xdr:colOff>
      <xdr:row>80</xdr:row>
      <xdr:rowOff>38100</xdr:rowOff>
    </xdr:from>
    <xdr:to>
      <xdr:col>26</xdr:col>
      <xdr:colOff>238125</xdr:colOff>
      <xdr:row>83</xdr:row>
      <xdr:rowOff>142875</xdr:rowOff>
    </xdr:to>
    <xdr:sp>
      <xdr:nvSpPr>
        <xdr:cNvPr id="58" name="Organigramme : Connecteur 58"/>
        <xdr:cNvSpPr>
          <a:spLocks/>
        </xdr:cNvSpPr>
      </xdr:nvSpPr>
      <xdr:spPr>
        <a:xfrm>
          <a:off x="7772400" y="16383000"/>
          <a:ext cx="714375" cy="704850"/>
        </a:xfrm>
        <a:prstGeom prst="flowChartConnecto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133350</xdr:colOff>
      <xdr:row>80</xdr:row>
      <xdr:rowOff>76200</xdr:rowOff>
    </xdr:from>
    <xdr:to>
      <xdr:col>25</xdr:col>
      <xdr:colOff>133350</xdr:colOff>
      <xdr:row>83</xdr:row>
      <xdr:rowOff>114300</xdr:rowOff>
    </xdr:to>
    <xdr:sp>
      <xdr:nvSpPr>
        <xdr:cNvPr id="59" name="Connecteur droit 59"/>
        <xdr:cNvSpPr>
          <a:spLocks/>
        </xdr:cNvSpPr>
      </xdr:nvSpPr>
      <xdr:spPr>
        <a:xfrm rot="5400000">
          <a:off x="8134350" y="16421100"/>
          <a:ext cx="0" cy="638175"/>
        </a:xfrm>
        <a:prstGeom prst="line">
          <a:avLst/>
        </a:prstGeom>
        <a:noFill/>
        <a:ln w="6350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114300</xdr:colOff>
      <xdr:row>82</xdr:row>
      <xdr:rowOff>142875</xdr:rowOff>
    </xdr:from>
    <xdr:to>
      <xdr:col>25</xdr:col>
      <xdr:colOff>152400</xdr:colOff>
      <xdr:row>83</xdr:row>
      <xdr:rowOff>19050</xdr:rowOff>
    </xdr:to>
    <xdr:sp>
      <xdr:nvSpPr>
        <xdr:cNvPr id="60" name="Organigramme : Connecteur 60"/>
        <xdr:cNvSpPr>
          <a:spLocks/>
        </xdr:cNvSpPr>
      </xdr:nvSpPr>
      <xdr:spPr>
        <a:xfrm>
          <a:off x="8115300" y="16887825"/>
          <a:ext cx="38100" cy="76200"/>
        </a:xfrm>
        <a:prstGeom prst="flowChartConnector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112</xdr:row>
      <xdr:rowOff>38100</xdr:rowOff>
    </xdr:from>
    <xdr:to>
      <xdr:col>6</xdr:col>
      <xdr:colOff>238125</xdr:colOff>
      <xdr:row>115</xdr:row>
      <xdr:rowOff>142875</xdr:rowOff>
    </xdr:to>
    <xdr:sp>
      <xdr:nvSpPr>
        <xdr:cNvPr id="61" name="Organigramme : Connecteur 61"/>
        <xdr:cNvSpPr>
          <a:spLocks/>
        </xdr:cNvSpPr>
      </xdr:nvSpPr>
      <xdr:spPr>
        <a:xfrm>
          <a:off x="2667000" y="22850475"/>
          <a:ext cx="714375" cy="704850"/>
        </a:xfrm>
        <a:prstGeom prst="flowChartConnecto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114</xdr:row>
      <xdr:rowOff>9525</xdr:rowOff>
    </xdr:from>
    <xdr:to>
      <xdr:col>27</xdr:col>
      <xdr:colOff>123825</xdr:colOff>
      <xdr:row>114</xdr:row>
      <xdr:rowOff>9525</xdr:rowOff>
    </xdr:to>
    <xdr:sp>
      <xdr:nvSpPr>
        <xdr:cNvPr id="62" name="Connecteur droit 62"/>
        <xdr:cNvSpPr>
          <a:spLocks/>
        </xdr:cNvSpPr>
      </xdr:nvSpPr>
      <xdr:spPr>
        <a:xfrm rot="10800000">
          <a:off x="2505075" y="23221950"/>
          <a:ext cx="6115050" cy="0"/>
        </a:xfrm>
        <a:prstGeom prst="line">
          <a:avLst/>
        </a:prstGeom>
        <a:noFill/>
        <a:ln w="6350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112</xdr:row>
      <xdr:rowOff>85725</xdr:rowOff>
    </xdr:from>
    <xdr:to>
      <xdr:col>5</xdr:col>
      <xdr:colOff>133350</xdr:colOff>
      <xdr:row>115</xdr:row>
      <xdr:rowOff>123825</xdr:rowOff>
    </xdr:to>
    <xdr:sp>
      <xdr:nvSpPr>
        <xdr:cNvPr id="63" name="Connecteur droit 63"/>
        <xdr:cNvSpPr>
          <a:spLocks/>
        </xdr:cNvSpPr>
      </xdr:nvSpPr>
      <xdr:spPr>
        <a:xfrm rot="5400000">
          <a:off x="3028950" y="22898100"/>
          <a:ext cx="0" cy="638175"/>
        </a:xfrm>
        <a:prstGeom prst="line">
          <a:avLst/>
        </a:prstGeom>
        <a:noFill/>
        <a:ln w="6350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112</xdr:row>
      <xdr:rowOff>38100</xdr:rowOff>
    </xdr:from>
    <xdr:to>
      <xdr:col>11</xdr:col>
      <xdr:colOff>238125</xdr:colOff>
      <xdr:row>115</xdr:row>
      <xdr:rowOff>142875</xdr:rowOff>
    </xdr:to>
    <xdr:sp>
      <xdr:nvSpPr>
        <xdr:cNvPr id="64" name="Organigramme : Connecteur 64"/>
        <xdr:cNvSpPr>
          <a:spLocks/>
        </xdr:cNvSpPr>
      </xdr:nvSpPr>
      <xdr:spPr>
        <a:xfrm>
          <a:off x="3943350" y="22850475"/>
          <a:ext cx="714375" cy="704850"/>
        </a:xfrm>
        <a:prstGeom prst="flowChartConnecto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76200</xdr:colOff>
      <xdr:row>113</xdr:row>
      <xdr:rowOff>133350</xdr:rowOff>
    </xdr:from>
    <xdr:to>
      <xdr:col>10</xdr:col>
      <xdr:colOff>180975</xdr:colOff>
      <xdr:row>114</xdr:row>
      <xdr:rowOff>57150</xdr:rowOff>
    </xdr:to>
    <xdr:sp>
      <xdr:nvSpPr>
        <xdr:cNvPr id="65" name="Organigramme : Connecteur 65"/>
        <xdr:cNvSpPr>
          <a:spLocks/>
        </xdr:cNvSpPr>
      </xdr:nvSpPr>
      <xdr:spPr>
        <a:xfrm>
          <a:off x="4248150" y="23145750"/>
          <a:ext cx="104775" cy="123825"/>
        </a:xfrm>
        <a:prstGeom prst="flowChartConnector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133350</xdr:colOff>
      <xdr:row>112</xdr:row>
      <xdr:rowOff>76200</xdr:rowOff>
    </xdr:from>
    <xdr:to>
      <xdr:col>10</xdr:col>
      <xdr:colOff>133350</xdr:colOff>
      <xdr:row>115</xdr:row>
      <xdr:rowOff>114300</xdr:rowOff>
    </xdr:to>
    <xdr:sp>
      <xdr:nvSpPr>
        <xdr:cNvPr id="66" name="Connecteur droit 66"/>
        <xdr:cNvSpPr>
          <a:spLocks/>
        </xdr:cNvSpPr>
      </xdr:nvSpPr>
      <xdr:spPr>
        <a:xfrm rot="5400000">
          <a:off x="4305300" y="22888575"/>
          <a:ext cx="0" cy="638175"/>
        </a:xfrm>
        <a:prstGeom prst="line">
          <a:avLst/>
        </a:prstGeom>
        <a:noFill/>
        <a:ln w="6350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112</xdr:row>
      <xdr:rowOff>38100</xdr:rowOff>
    </xdr:from>
    <xdr:to>
      <xdr:col>16</xdr:col>
      <xdr:colOff>238125</xdr:colOff>
      <xdr:row>115</xdr:row>
      <xdr:rowOff>142875</xdr:rowOff>
    </xdr:to>
    <xdr:sp>
      <xdr:nvSpPr>
        <xdr:cNvPr id="67" name="Organigramme : Connecteur 67"/>
        <xdr:cNvSpPr>
          <a:spLocks/>
        </xdr:cNvSpPr>
      </xdr:nvSpPr>
      <xdr:spPr>
        <a:xfrm>
          <a:off x="5219700" y="22850475"/>
          <a:ext cx="714375" cy="704850"/>
        </a:xfrm>
        <a:prstGeom prst="flowChartConnecto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142875</xdr:colOff>
      <xdr:row>113</xdr:row>
      <xdr:rowOff>133350</xdr:rowOff>
    </xdr:from>
    <xdr:to>
      <xdr:col>15</xdr:col>
      <xdr:colOff>19050</xdr:colOff>
      <xdr:row>114</xdr:row>
      <xdr:rowOff>76200</xdr:rowOff>
    </xdr:to>
    <xdr:sp>
      <xdr:nvSpPr>
        <xdr:cNvPr id="68" name="Organigramme : Connecteur 68"/>
        <xdr:cNvSpPr>
          <a:spLocks/>
        </xdr:cNvSpPr>
      </xdr:nvSpPr>
      <xdr:spPr>
        <a:xfrm>
          <a:off x="5343525" y="23145750"/>
          <a:ext cx="123825" cy="142875"/>
        </a:xfrm>
        <a:prstGeom prst="flowChartConnector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133350</xdr:colOff>
      <xdr:row>112</xdr:row>
      <xdr:rowOff>76200</xdr:rowOff>
    </xdr:from>
    <xdr:to>
      <xdr:col>15</xdr:col>
      <xdr:colOff>133350</xdr:colOff>
      <xdr:row>115</xdr:row>
      <xdr:rowOff>114300</xdr:rowOff>
    </xdr:to>
    <xdr:sp>
      <xdr:nvSpPr>
        <xdr:cNvPr id="69" name="Connecteur droit 69"/>
        <xdr:cNvSpPr>
          <a:spLocks/>
        </xdr:cNvSpPr>
      </xdr:nvSpPr>
      <xdr:spPr>
        <a:xfrm rot="5400000">
          <a:off x="5581650" y="22888575"/>
          <a:ext cx="0" cy="638175"/>
        </a:xfrm>
        <a:prstGeom prst="line">
          <a:avLst/>
        </a:prstGeom>
        <a:noFill/>
        <a:ln w="6350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19050</xdr:colOff>
      <xdr:row>112</xdr:row>
      <xdr:rowOff>38100</xdr:rowOff>
    </xdr:from>
    <xdr:to>
      <xdr:col>21</xdr:col>
      <xdr:colOff>238125</xdr:colOff>
      <xdr:row>115</xdr:row>
      <xdr:rowOff>142875</xdr:rowOff>
    </xdr:to>
    <xdr:sp>
      <xdr:nvSpPr>
        <xdr:cNvPr id="70" name="Organigramme : Connecteur 70"/>
        <xdr:cNvSpPr>
          <a:spLocks/>
        </xdr:cNvSpPr>
      </xdr:nvSpPr>
      <xdr:spPr>
        <a:xfrm>
          <a:off x="6496050" y="22850475"/>
          <a:ext cx="714375" cy="704850"/>
        </a:xfrm>
        <a:prstGeom prst="flowChartConnecto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66675</xdr:colOff>
      <xdr:row>114</xdr:row>
      <xdr:rowOff>114300</xdr:rowOff>
    </xdr:from>
    <xdr:to>
      <xdr:col>20</xdr:col>
      <xdr:colOff>200025</xdr:colOff>
      <xdr:row>115</xdr:row>
      <xdr:rowOff>47625</xdr:rowOff>
    </xdr:to>
    <xdr:sp>
      <xdr:nvSpPr>
        <xdr:cNvPr id="71" name="Organigramme : Connecteur 71"/>
        <xdr:cNvSpPr>
          <a:spLocks/>
        </xdr:cNvSpPr>
      </xdr:nvSpPr>
      <xdr:spPr>
        <a:xfrm>
          <a:off x="6791325" y="23326725"/>
          <a:ext cx="133350" cy="133350"/>
        </a:xfrm>
        <a:prstGeom prst="flowChartConnector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133350</xdr:colOff>
      <xdr:row>112</xdr:row>
      <xdr:rowOff>76200</xdr:rowOff>
    </xdr:from>
    <xdr:to>
      <xdr:col>20</xdr:col>
      <xdr:colOff>133350</xdr:colOff>
      <xdr:row>115</xdr:row>
      <xdr:rowOff>114300</xdr:rowOff>
    </xdr:to>
    <xdr:sp>
      <xdr:nvSpPr>
        <xdr:cNvPr id="72" name="Connecteur droit 72"/>
        <xdr:cNvSpPr>
          <a:spLocks/>
        </xdr:cNvSpPr>
      </xdr:nvSpPr>
      <xdr:spPr>
        <a:xfrm rot="5400000">
          <a:off x="6858000" y="22888575"/>
          <a:ext cx="0" cy="638175"/>
        </a:xfrm>
        <a:prstGeom prst="line">
          <a:avLst/>
        </a:prstGeom>
        <a:noFill/>
        <a:ln w="6350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114</xdr:row>
      <xdr:rowOff>171450</xdr:rowOff>
    </xdr:from>
    <xdr:to>
      <xdr:col>10</xdr:col>
      <xdr:colOff>152400</xdr:colOff>
      <xdr:row>115</xdr:row>
      <xdr:rowOff>28575</xdr:rowOff>
    </xdr:to>
    <xdr:sp>
      <xdr:nvSpPr>
        <xdr:cNvPr id="73" name="Organigramme : Connecteur 73"/>
        <xdr:cNvSpPr>
          <a:spLocks/>
        </xdr:cNvSpPr>
      </xdr:nvSpPr>
      <xdr:spPr>
        <a:xfrm>
          <a:off x="4286250" y="23383875"/>
          <a:ext cx="38100" cy="57150"/>
        </a:xfrm>
        <a:prstGeom prst="flowChartConnector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113</xdr:row>
      <xdr:rowOff>133350</xdr:rowOff>
    </xdr:from>
    <xdr:to>
      <xdr:col>5</xdr:col>
      <xdr:colOff>190500</xdr:colOff>
      <xdr:row>114</xdr:row>
      <xdr:rowOff>57150</xdr:rowOff>
    </xdr:to>
    <xdr:sp>
      <xdr:nvSpPr>
        <xdr:cNvPr id="74" name="Organigramme : Connecteur 74"/>
        <xdr:cNvSpPr>
          <a:spLocks/>
        </xdr:cNvSpPr>
      </xdr:nvSpPr>
      <xdr:spPr>
        <a:xfrm>
          <a:off x="2981325" y="23145750"/>
          <a:ext cx="104775" cy="123825"/>
        </a:xfrm>
        <a:prstGeom prst="flowChartConnector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76200</xdr:colOff>
      <xdr:row>113</xdr:row>
      <xdr:rowOff>133350</xdr:rowOff>
    </xdr:from>
    <xdr:to>
      <xdr:col>15</xdr:col>
      <xdr:colOff>190500</xdr:colOff>
      <xdr:row>114</xdr:row>
      <xdr:rowOff>57150</xdr:rowOff>
    </xdr:to>
    <xdr:sp>
      <xdr:nvSpPr>
        <xdr:cNvPr id="75" name="Organigramme : Connecteur 75"/>
        <xdr:cNvSpPr>
          <a:spLocks/>
        </xdr:cNvSpPr>
      </xdr:nvSpPr>
      <xdr:spPr>
        <a:xfrm>
          <a:off x="5524500" y="23145750"/>
          <a:ext cx="114300" cy="123825"/>
        </a:xfrm>
        <a:prstGeom prst="flowChartConnector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85725</xdr:colOff>
      <xdr:row>113</xdr:row>
      <xdr:rowOff>133350</xdr:rowOff>
    </xdr:from>
    <xdr:to>
      <xdr:col>20</xdr:col>
      <xdr:colOff>190500</xdr:colOff>
      <xdr:row>114</xdr:row>
      <xdr:rowOff>57150</xdr:rowOff>
    </xdr:to>
    <xdr:sp>
      <xdr:nvSpPr>
        <xdr:cNvPr id="76" name="Organigramme : Connecteur 76"/>
        <xdr:cNvSpPr>
          <a:spLocks/>
        </xdr:cNvSpPr>
      </xdr:nvSpPr>
      <xdr:spPr>
        <a:xfrm>
          <a:off x="6810375" y="23145750"/>
          <a:ext cx="104775" cy="123825"/>
        </a:xfrm>
        <a:prstGeom prst="flowChartConnector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19050</xdr:colOff>
      <xdr:row>113</xdr:row>
      <xdr:rowOff>133350</xdr:rowOff>
    </xdr:from>
    <xdr:to>
      <xdr:col>16</xdr:col>
      <xdr:colOff>142875</xdr:colOff>
      <xdr:row>114</xdr:row>
      <xdr:rowOff>66675</xdr:rowOff>
    </xdr:to>
    <xdr:sp>
      <xdr:nvSpPr>
        <xdr:cNvPr id="77" name="Organigramme : Connecteur 77"/>
        <xdr:cNvSpPr>
          <a:spLocks/>
        </xdr:cNvSpPr>
      </xdr:nvSpPr>
      <xdr:spPr>
        <a:xfrm>
          <a:off x="5715000" y="23145750"/>
          <a:ext cx="123825" cy="133350"/>
        </a:xfrm>
        <a:prstGeom prst="flowChartConnector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</xdr:colOff>
      <xdr:row>112</xdr:row>
      <xdr:rowOff>38100</xdr:rowOff>
    </xdr:from>
    <xdr:to>
      <xdr:col>26</xdr:col>
      <xdr:colOff>238125</xdr:colOff>
      <xdr:row>115</xdr:row>
      <xdr:rowOff>142875</xdr:rowOff>
    </xdr:to>
    <xdr:sp>
      <xdr:nvSpPr>
        <xdr:cNvPr id="78" name="Organigramme : Connecteur 78"/>
        <xdr:cNvSpPr>
          <a:spLocks/>
        </xdr:cNvSpPr>
      </xdr:nvSpPr>
      <xdr:spPr>
        <a:xfrm>
          <a:off x="7772400" y="22850475"/>
          <a:ext cx="714375" cy="704850"/>
        </a:xfrm>
        <a:prstGeom prst="flowChartConnecto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133350</xdr:colOff>
      <xdr:row>112</xdr:row>
      <xdr:rowOff>76200</xdr:rowOff>
    </xdr:from>
    <xdr:to>
      <xdr:col>25</xdr:col>
      <xdr:colOff>133350</xdr:colOff>
      <xdr:row>115</xdr:row>
      <xdr:rowOff>114300</xdr:rowOff>
    </xdr:to>
    <xdr:sp>
      <xdr:nvSpPr>
        <xdr:cNvPr id="79" name="Connecteur droit 79"/>
        <xdr:cNvSpPr>
          <a:spLocks/>
        </xdr:cNvSpPr>
      </xdr:nvSpPr>
      <xdr:spPr>
        <a:xfrm rot="5400000">
          <a:off x="8134350" y="22888575"/>
          <a:ext cx="0" cy="638175"/>
        </a:xfrm>
        <a:prstGeom prst="line">
          <a:avLst/>
        </a:prstGeom>
        <a:noFill/>
        <a:ln w="6350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114300</xdr:colOff>
      <xdr:row>114</xdr:row>
      <xdr:rowOff>142875</xdr:rowOff>
    </xdr:from>
    <xdr:to>
      <xdr:col>25</xdr:col>
      <xdr:colOff>152400</xdr:colOff>
      <xdr:row>115</xdr:row>
      <xdr:rowOff>9525</xdr:rowOff>
    </xdr:to>
    <xdr:sp>
      <xdr:nvSpPr>
        <xdr:cNvPr id="80" name="Organigramme : Connecteur 80"/>
        <xdr:cNvSpPr>
          <a:spLocks/>
        </xdr:cNvSpPr>
      </xdr:nvSpPr>
      <xdr:spPr>
        <a:xfrm>
          <a:off x="8115300" y="23355300"/>
          <a:ext cx="38100" cy="66675"/>
        </a:xfrm>
        <a:prstGeom prst="flowChartConnector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128</xdr:row>
      <xdr:rowOff>38100</xdr:rowOff>
    </xdr:from>
    <xdr:to>
      <xdr:col>6</xdr:col>
      <xdr:colOff>238125</xdr:colOff>
      <xdr:row>131</xdr:row>
      <xdr:rowOff>142875</xdr:rowOff>
    </xdr:to>
    <xdr:sp>
      <xdr:nvSpPr>
        <xdr:cNvPr id="81" name="Organigramme : Connecteur 81"/>
        <xdr:cNvSpPr>
          <a:spLocks/>
        </xdr:cNvSpPr>
      </xdr:nvSpPr>
      <xdr:spPr>
        <a:xfrm>
          <a:off x="2667000" y="26260425"/>
          <a:ext cx="714375" cy="704850"/>
        </a:xfrm>
        <a:prstGeom prst="flowChartConnecto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130</xdr:row>
      <xdr:rowOff>9525</xdr:rowOff>
    </xdr:from>
    <xdr:to>
      <xdr:col>27</xdr:col>
      <xdr:colOff>123825</xdr:colOff>
      <xdr:row>130</xdr:row>
      <xdr:rowOff>9525</xdr:rowOff>
    </xdr:to>
    <xdr:sp>
      <xdr:nvSpPr>
        <xdr:cNvPr id="82" name="Connecteur droit 82"/>
        <xdr:cNvSpPr>
          <a:spLocks/>
        </xdr:cNvSpPr>
      </xdr:nvSpPr>
      <xdr:spPr>
        <a:xfrm rot="10800000">
          <a:off x="2505075" y="26631900"/>
          <a:ext cx="6115050" cy="0"/>
        </a:xfrm>
        <a:prstGeom prst="line">
          <a:avLst/>
        </a:prstGeom>
        <a:noFill/>
        <a:ln w="6350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128</xdr:row>
      <xdr:rowOff>85725</xdr:rowOff>
    </xdr:from>
    <xdr:to>
      <xdr:col>5</xdr:col>
      <xdr:colOff>133350</xdr:colOff>
      <xdr:row>131</xdr:row>
      <xdr:rowOff>123825</xdr:rowOff>
    </xdr:to>
    <xdr:sp>
      <xdr:nvSpPr>
        <xdr:cNvPr id="83" name="Connecteur droit 83"/>
        <xdr:cNvSpPr>
          <a:spLocks/>
        </xdr:cNvSpPr>
      </xdr:nvSpPr>
      <xdr:spPr>
        <a:xfrm rot="5400000">
          <a:off x="3028950" y="26308050"/>
          <a:ext cx="0" cy="638175"/>
        </a:xfrm>
        <a:prstGeom prst="line">
          <a:avLst/>
        </a:prstGeom>
        <a:noFill/>
        <a:ln w="6350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128</xdr:row>
      <xdr:rowOff>38100</xdr:rowOff>
    </xdr:from>
    <xdr:to>
      <xdr:col>11</xdr:col>
      <xdr:colOff>238125</xdr:colOff>
      <xdr:row>131</xdr:row>
      <xdr:rowOff>142875</xdr:rowOff>
    </xdr:to>
    <xdr:sp>
      <xdr:nvSpPr>
        <xdr:cNvPr id="84" name="Organigramme : Connecteur 84"/>
        <xdr:cNvSpPr>
          <a:spLocks/>
        </xdr:cNvSpPr>
      </xdr:nvSpPr>
      <xdr:spPr>
        <a:xfrm>
          <a:off x="3943350" y="26260425"/>
          <a:ext cx="714375" cy="704850"/>
        </a:xfrm>
        <a:prstGeom prst="flowChartConnecto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76200</xdr:colOff>
      <xdr:row>129</xdr:row>
      <xdr:rowOff>133350</xdr:rowOff>
    </xdr:from>
    <xdr:to>
      <xdr:col>10</xdr:col>
      <xdr:colOff>180975</xdr:colOff>
      <xdr:row>130</xdr:row>
      <xdr:rowOff>57150</xdr:rowOff>
    </xdr:to>
    <xdr:sp>
      <xdr:nvSpPr>
        <xdr:cNvPr id="85" name="Organigramme : Connecteur 85"/>
        <xdr:cNvSpPr>
          <a:spLocks/>
        </xdr:cNvSpPr>
      </xdr:nvSpPr>
      <xdr:spPr>
        <a:xfrm>
          <a:off x="4248150" y="26555700"/>
          <a:ext cx="104775" cy="123825"/>
        </a:xfrm>
        <a:prstGeom prst="flowChartConnector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133350</xdr:colOff>
      <xdr:row>128</xdr:row>
      <xdr:rowOff>76200</xdr:rowOff>
    </xdr:from>
    <xdr:to>
      <xdr:col>10</xdr:col>
      <xdr:colOff>133350</xdr:colOff>
      <xdr:row>131</xdr:row>
      <xdr:rowOff>114300</xdr:rowOff>
    </xdr:to>
    <xdr:sp>
      <xdr:nvSpPr>
        <xdr:cNvPr id="86" name="Connecteur droit 86"/>
        <xdr:cNvSpPr>
          <a:spLocks/>
        </xdr:cNvSpPr>
      </xdr:nvSpPr>
      <xdr:spPr>
        <a:xfrm rot="5400000">
          <a:off x="4305300" y="26298525"/>
          <a:ext cx="0" cy="638175"/>
        </a:xfrm>
        <a:prstGeom prst="line">
          <a:avLst/>
        </a:prstGeom>
        <a:noFill/>
        <a:ln w="6350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128</xdr:row>
      <xdr:rowOff>38100</xdr:rowOff>
    </xdr:from>
    <xdr:to>
      <xdr:col>16</xdr:col>
      <xdr:colOff>238125</xdr:colOff>
      <xdr:row>131</xdr:row>
      <xdr:rowOff>142875</xdr:rowOff>
    </xdr:to>
    <xdr:sp>
      <xdr:nvSpPr>
        <xdr:cNvPr id="87" name="Organigramme : Connecteur 87"/>
        <xdr:cNvSpPr>
          <a:spLocks/>
        </xdr:cNvSpPr>
      </xdr:nvSpPr>
      <xdr:spPr>
        <a:xfrm>
          <a:off x="5219700" y="26260425"/>
          <a:ext cx="714375" cy="704850"/>
        </a:xfrm>
        <a:prstGeom prst="flowChartConnecto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142875</xdr:colOff>
      <xdr:row>129</xdr:row>
      <xdr:rowOff>133350</xdr:rowOff>
    </xdr:from>
    <xdr:to>
      <xdr:col>15</xdr:col>
      <xdr:colOff>19050</xdr:colOff>
      <xdr:row>130</xdr:row>
      <xdr:rowOff>76200</xdr:rowOff>
    </xdr:to>
    <xdr:sp>
      <xdr:nvSpPr>
        <xdr:cNvPr id="88" name="Organigramme : Connecteur 88"/>
        <xdr:cNvSpPr>
          <a:spLocks/>
        </xdr:cNvSpPr>
      </xdr:nvSpPr>
      <xdr:spPr>
        <a:xfrm>
          <a:off x="5343525" y="26555700"/>
          <a:ext cx="123825" cy="142875"/>
        </a:xfrm>
        <a:prstGeom prst="flowChartConnector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133350</xdr:colOff>
      <xdr:row>128</xdr:row>
      <xdr:rowOff>76200</xdr:rowOff>
    </xdr:from>
    <xdr:to>
      <xdr:col>15</xdr:col>
      <xdr:colOff>133350</xdr:colOff>
      <xdr:row>131</xdr:row>
      <xdr:rowOff>114300</xdr:rowOff>
    </xdr:to>
    <xdr:sp>
      <xdr:nvSpPr>
        <xdr:cNvPr id="89" name="Connecteur droit 89"/>
        <xdr:cNvSpPr>
          <a:spLocks/>
        </xdr:cNvSpPr>
      </xdr:nvSpPr>
      <xdr:spPr>
        <a:xfrm rot="5400000">
          <a:off x="5581650" y="26298525"/>
          <a:ext cx="0" cy="638175"/>
        </a:xfrm>
        <a:prstGeom prst="line">
          <a:avLst/>
        </a:prstGeom>
        <a:noFill/>
        <a:ln w="6350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19050</xdr:colOff>
      <xdr:row>128</xdr:row>
      <xdr:rowOff>38100</xdr:rowOff>
    </xdr:from>
    <xdr:to>
      <xdr:col>21</xdr:col>
      <xdr:colOff>238125</xdr:colOff>
      <xdr:row>131</xdr:row>
      <xdr:rowOff>142875</xdr:rowOff>
    </xdr:to>
    <xdr:sp>
      <xdr:nvSpPr>
        <xdr:cNvPr id="90" name="Organigramme : Connecteur 90"/>
        <xdr:cNvSpPr>
          <a:spLocks/>
        </xdr:cNvSpPr>
      </xdr:nvSpPr>
      <xdr:spPr>
        <a:xfrm>
          <a:off x="6496050" y="26260425"/>
          <a:ext cx="714375" cy="704850"/>
        </a:xfrm>
        <a:prstGeom prst="flowChartConnecto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66675</xdr:colOff>
      <xdr:row>130</xdr:row>
      <xdr:rowOff>114300</xdr:rowOff>
    </xdr:from>
    <xdr:to>
      <xdr:col>20</xdr:col>
      <xdr:colOff>200025</xdr:colOff>
      <xdr:row>131</xdr:row>
      <xdr:rowOff>47625</xdr:rowOff>
    </xdr:to>
    <xdr:sp>
      <xdr:nvSpPr>
        <xdr:cNvPr id="91" name="Organigramme : Connecteur 91"/>
        <xdr:cNvSpPr>
          <a:spLocks/>
        </xdr:cNvSpPr>
      </xdr:nvSpPr>
      <xdr:spPr>
        <a:xfrm>
          <a:off x="6791325" y="26736675"/>
          <a:ext cx="133350" cy="133350"/>
        </a:xfrm>
        <a:prstGeom prst="flowChartConnector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133350</xdr:colOff>
      <xdr:row>128</xdr:row>
      <xdr:rowOff>76200</xdr:rowOff>
    </xdr:from>
    <xdr:to>
      <xdr:col>20</xdr:col>
      <xdr:colOff>133350</xdr:colOff>
      <xdr:row>131</xdr:row>
      <xdr:rowOff>114300</xdr:rowOff>
    </xdr:to>
    <xdr:sp>
      <xdr:nvSpPr>
        <xdr:cNvPr id="92" name="Connecteur droit 92"/>
        <xdr:cNvSpPr>
          <a:spLocks/>
        </xdr:cNvSpPr>
      </xdr:nvSpPr>
      <xdr:spPr>
        <a:xfrm rot="5400000">
          <a:off x="6858000" y="26298525"/>
          <a:ext cx="0" cy="638175"/>
        </a:xfrm>
        <a:prstGeom prst="line">
          <a:avLst/>
        </a:prstGeom>
        <a:noFill/>
        <a:ln w="6350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130</xdr:row>
      <xdr:rowOff>171450</xdr:rowOff>
    </xdr:from>
    <xdr:to>
      <xdr:col>10</xdr:col>
      <xdr:colOff>152400</xdr:colOff>
      <xdr:row>131</xdr:row>
      <xdr:rowOff>28575</xdr:rowOff>
    </xdr:to>
    <xdr:sp>
      <xdr:nvSpPr>
        <xdr:cNvPr id="93" name="Organigramme : Connecteur 93"/>
        <xdr:cNvSpPr>
          <a:spLocks/>
        </xdr:cNvSpPr>
      </xdr:nvSpPr>
      <xdr:spPr>
        <a:xfrm>
          <a:off x="4286250" y="26793825"/>
          <a:ext cx="38100" cy="57150"/>
        </a:xfrm>
        <a:prstGeom prst="flowChartConnector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129</xdr:row>
      <xdr:rowOff>133350</xdr:rowOff>
    </xdr:from>
    <xdr:to>
      <xdr:col>5</xdr:col>
      <xdr:colOff>190500</xdr:colOff>
      <xdr:row>130</xdr:row>
      <xdr:rowOff>57150</xdr:rowOff>
    </xdr:to>
    <xdr:sp>
      <xdr:nvSpPr>
        <xdr:cNvPr id="94" name="Organigramme : Connecteur 94"/>
        <xdr:cNvSpPr>
          <a:spLocks/>
        </xdr:cNvSpPr>
      </xdr:nvSpPr>
      <xdr:spPr>
        <a:xfrm>
          <a:off x="2981325" y="26555700"/>
          <a:ext cx="104775" cy="123825"/>
        </a:xfrm>
        <a:prstGeom prst="flowChartConnector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76200</xdr:colOff>
      <xdr:row>129</xdr:row>
      <xdr:rowOff>133350</xdr:rowOff>
    </xdr:from>
    <xdr:to>
      <xdr:col>15</xdr:col>
      <xdr:colOff>190500</xdr:colOff>
      <xdr:row>130</xdr:row>
      <xdr:rowOff>57150</xdr:rowOff>
    </xdr:to>
    <xdr:sp>
      <xdr:nvSpPr>
        <xdr:cNvPr id="95" name="Organigramme : Connecteur 95"/>
        <xdr:cNvSpPr>
          <a:spLocks/>
        </xdr:cNvSpPr>
      </xdr:nvSpPr>
      <xdr:spPr>
        <a:xfrm>
          <a:off x="5524500" y="26555700"/>
          <a:ext cx="114300" cy="123825"/>
        </a:xfrm>
        <a:prstGeom prst="flowChartConnector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85725</xdr:colOff>
      <xdr:row>129</xdr:row>
      <xdr:rowOff>133350</xdr:rowOff>
    </xdr:from>
    <xdr:to>
      <xdr:col>20</xdr:col>
      <xdr:colOff>190500</xdr:colOff>
      <xdr:row>130</xdr:row>
      <xdr:rowOff>57150</xdr:rowOff>
    </xdr:to>
    <xdr:sp>
      <xdr:nvSpPr>
        <xdr:cNvPr id="96" name="Organigramme : Connecteur 96"/>
        <xdr:cNvSpPr>
          <a:spLocks/>
        </xdr:cNvSpPr>
      </xdr:nvSpPr>
      <xdr:spPr>
        <a:xfrm>
          <a:off x="6810375" y="26555700"/>
          <a:ext cx="104775" cy="123825"/>
        </a:xfrm>
        <a:prstGeom prst="flowChartConnector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19050</xdr:colOff>
      <xdr:row>129</xdr:row>
      <xdr:rowOff>133350</xdr:rowOff>
    </xdr:from>
    <xdr:to>
      <xdr:col>16</xdr:col>
      <xdr:colOff>142875</xdr:colOff>
      <xdr:row>130</xdr:row>
      <xdr:rowOff>66675</xdr:rowOff>
    </xdr:to>
    <xdr:sp>
      <xdr:nvSpPr>
        <xdr:cNvPr id="97" name="Organigramme : Connecteur 97"/>
        <xdr:cNvSpPr>
          <a:spLocks/>
        </xdr:cNvSpPr>
      </xdr:nvSpPr>
      <xdr:spPr>
        <a:xfrm>
          <a:off x="5715000" y="26555700"/>
          <a:ext cx="123825" cy="133350"/>
        </a:xfrm>
        <a:prstGeom prst="flowChartConnector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</xdr:colOff>
      <xdr:row>128</xdr:row>
      <xdr:rowOff>38100</xdr:rowOff>
    </xdr:from>
    <xdr:to>
      <xdr:col>26</xdr:col>
      <xdr:colOff>238125</xdr:colOff>
      <xdr:row>131</xdr:row>
      <xdr:rowOff>142875</xdr:rowOff>
    </xdr:to>
    <xdr:sp>
      <xdr:nvSpPr>
        <xdr:cNvPr id="98" name="Organigramme : Connecteur 98"/>
        <xdr:cNvSpPr>
          <a:spLocks/>
        </xdr:cNvSpPr>
      </xdr:nvSpPr>
      <xdr:spPr>
        <a:xfrm>
          <a:off x="7772400" y="26260425"/>
          <a:ext cx="714375" cy="704850"/>
        </a:xfrm>
        <a:prstGeom prst="flowChartConnecto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133350</xdr:colOff>
      <xdr:row>128</xdr:row>
      <xdr:rowOff>76200</xdr:rowOff>
    </xdr:from>
    <xdr:to>
      <xdr:col>25</xdr:col>
      <xdr:colOff>133350</xdr:colOff>
      <xdr:row>131</xdr:row>
      <xdr:rowOff>114300</xdr:rowOff>
    </xdr:to>
    <xdr:sp>
      <xdr:nvSpPr>
        <xdr:cNvPr id="99" name="Connecteur droit 99"/>
        <xdr:cNvSpPr>
          <a:spLocks/>
        </xdr:cNvSpPr>
      </xdr:nvSpPr>
      <xdr:spPr>
        <a:xfrm rot="5400000">
          <a:off x="8134350" y="26298525"/>
          <a:ext cx="0" cy="638175"/>
        </a:xfrm>
        <a:prstGeom prst="line">
          <a:avLst/>
        </a:prstGeom>
        <a:noFill/>
        <a:ln w="6350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114300</xdr:colOff>
      <xdr:row>130</xdr:row>
      <xdr:rowOff>142875</xdr:rowOff>
    </xdr:from>
    <xdr:to>
      <xdr:col>25</xdr:col>
      <xdr:colOff>152400</xdr:colOff>
      <xdr:row>131</xdr:row>
      <xdr:rowOff>9525</xdr:rowOff>
    </xdr:to>
    <xdr:sp>
      <xdr:nvSpPr>
        <xdr:cNvPr id="100" name="Organigramme : Connecteur 100"/>
        <xdr:cNvSpPr>
          <a:spLocks/>
        </xdr:cNvSpPr>
      </xdr:nvSpPr>
      <xdr:spPr>
        <a:xfrm>
          <a:off x="8115300" y="26765250"/>
          <a:ext cx="38100" cy="66675"/>
        </a:xfrm>
        <a:prstGeom prst="flowChartConnector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d%2069\AppData\Local\Microsoft\Windows\Temporary%20Internet%20Files\Low\Content.IE5\N98WAJ9V\CONCOURS%20DE%20TIR%20DE%20PRECI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 Champ de TIR N° 1-2-3-4"/>
      <sheetName val="INSCRIPTIONS"/>
      <sheetName val="QUALIFIES"/>
    </sheetNames>
    <sheetDataSet>
      <sheetData sheetId="1">
        <row r="12">
          <cell r="D12">
            <v>1</v>
          </cell>
        </row>
        <row r="13">
          <cell r="D13">
            <v>2</v>
          </cell>
        </row>
        <row r="14">
          <cell r="D14">
            <v>3</v>
          </cell>
        </row>
        <row r="15">
          <cell r="D15">
            <v>4</v>
          </cell>
        </row>
        <row r="16">
          <cell r="D16">
            <v>5</v>
          </cell>
        </row>
        <row r="17">
          <cell r="D17">
            <v>6</v>
          </cell>
        </row>
        <row r="18">
          <cell r="D18">
            <v>7</v>
          </cell>
        </row>
        <row r="19">
          <cell r="D19">
            <v>8</v>
          </cell>
        </row>
        <row r="20">
          <cell r="D20">
            <v>9</v>
          </cell>
        </row>
        <row r="21">
          <cell r="D21">
            <v>10</v>
          </cell>
        </row>
        <row r="22">
          <cell r="D22">
            <v>11</v>
          </cell>
        </row>
        <row r="23">
          <cell r="D23">
            <v>12</v>
          </cell>
        </row>
        <row r="24">
          <cell r="D24">
            <v>13</v>
          </cell>
        </row>
        <row r="25">
          <cell r="D25">
            <v>14</v>
          </cell>
        </row>
        <row r="26">
          <cell r="D26">
            <v>15</v>
          </cell>
        </row>
        <row r="27">
          <cell r="D27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D137"/>
  <sheetViews>
    <sheetView tabSelected="1" zoomScale="90" zoomScaleNormal="90" zoomScalePageLayoutView="0" workbookViewId="0" topLeftCell="A1">
      <selection activeCell="L24" sqref="L24"/>
    </sheetView>
  </sheetViews>
  <sheetFormatPr defaultColWidth="11.421875" defaultRowHeight="15"/>
  <cols>
    <col min="1" max="1" width="6.28125" style="0" customWidth="1"/>
    <col min="2" max="2" width="26.57421875" style="0" customWidth="1"/>
    <col min="3" max="3" width="3.140625" style="0" customWidth="1"/>
    <col min="4" max="7" width="3.7109375" style="0" customWidth="1"/>
    <col min="8" max="8" width="4.28125" style="0" customWidth="1"/>
    <col min="9" max="12" width="3.7109375" style="0" customWidth="1"/>
    <col min="13" max="13" width="4.28125" style="0" customWidth="1"/>
    <col min="14" max="17" width="3.7109375" style="0" customWidth="1"/>
    <col min="18" max="18" width="4.28125" style="0" customWidth="1"/>
    <col min="19" max="22" width="3.7109375" style="0" customWidth="1"/>
    <col min="23" max="23" width="4.28125" style="0" customWidth="1"/>
    <col min="24" max="27" width="3.7109375" style="0" customWidth="1"/>
    <col min="28" max="28" width="4.28125" style="0" customWidth="1"/>
    <col min="29" max="29" width="4.00390625" style="0" customWidth="1"/>
    <col min="30" max="30" width="3.8515625" style="0" customWidth="1"/>
  </cols>
  <sheetData>
    <row r="3" ht="15.75" thickBot="1"/>
    <row r="4" spans="1:30" ht="20.25" thickBot="1" thickTop="1">
      <c r="A4" s="146" t="s">
        <v>0</v>
      </c>
      <c r="B4" s="147"/>
      <c r="C4" s="148"/>
      <c r="D4" s="151" t="s">
        <v>1</v>
      </c>
      <c r="E4" s="152"/>
      <c r="F4" s="152"/>
      <c r="G4" s="152"/>
      <c r="H4" s="153"/>
      <c r="I4" s="151" t="s">
        <v>2</v>
      </c>
      <c r="J4" s="152"/>
      <c r="K4" s="152"/>
      <c r="L4" s="152"/>
      <c r="M4" s="153"/>
      <c r="N4" s="151" t="s">
        <v>3</v>
      </c>
      <c r="O4" s="152"/>
      <c r="P4" s="152"/>
      <c r="Q4" s="152"/>
      <c r="R4" s="153"/>
      <c r="S4" s="151" t="s">
        <v>4</v>
      </c>
      <c r="T4" s="152"/>
      <c r="U4" s="152"/>
      <c r="V4" s="152"/>
      <c r="W4" s="153"/>
      <c r="X4" s="151" t="s">
        <v>5</v>
      </c>
      <c r="Y4" s="152"/>
      <c r="Z4" s="152"/>
      <c r="AA4" s="152"/>
      <c r="AB4" s="153"/>
      <c r="AC4" s="157" t="s">
        <v>6</v>
      </c>
      <c r="AD4" s="158"/>
    </row>
    <row r="5" spans="1:30" ht="17.25">
      <c r="A5" s="147"/>
      <c r="B5" s="147"/>
      <c r="C5" s="148"/>
      <c r="D5" s="159" t="s">
        <v>7</v>
      </c>
      <c r="E5" s="160"/>
      <c r="F5" s="160"/>
      <c r="G5" s="160"/>
      <c r="H5" s="161"/>
      <c r="I5" s="162" t="s">
        <v>8</v>
      </c>
      <c r="J5" s="163"/>
      <c r="K5" s="163"/>
      <c r="L5" s="163"/>
      <c r="M5" s="164"/>
      <c r="N5" s="165" t="s">
        <v>9</v>
      </c>
      <c r="O5" s="166"/>
      <c r="P5" s="166"/>
      <c r="Q5" s="166"/>
      <c r="R5" s="167"/>
      <c r="S5" s="159" t="s">
        <v>10</v>
      </c>
      <c r="T5" s="160"/>
      <c r="U5" s="160"/>
      <c r="V5" s="160"/>
      <c r="W5" s="161"/>
      <c r="X5" s="159" t="s">
        <v>11</v>
      </c>
      <c r="Y5" s="160"/>
      <c r="Z5" s="160"/>
      <c r="AA5" s="160"/>
      <c r="AB5" s="161"/>
      <c r="AC5" s="157"/>
      <c r="AD5" s="158"/>
    </row>
    <row r="6" spans="1:30" ht="18" thickBot="1">
      <c r="A6" s="147"/>
      <c r="B6" s="147"/>
      <c r="C6" s="148"/>
      <c r="D6" s="154" t="s">
        <v>12</v>
      </c>
      <c r="E6" s="155"/>
      <c r="F6" s="155"/>
      <c r="G6" s="155"/>
      <c r="H6" s="156"/>
      <c r="I6" s="154" t="s">
        <v>12</v>
      </c>
      <c r="J6" s="155"/>
      <c r="K6" s="155"/>
      <c r="L6" s="155"/>
      <c r="M6" s="156"/>
      <c r="N6" s="154" t="s">
        <v>12</v>
      </c>
      <c r="O6" s="155"/>
      <c r="P6" s="155"/>
      <c r="Q6" s="155"/>
      <c r="R6" s="156"/>
      <c r="S6" s="154" t="s">
        <v>12</v>
      </c>
      <c r="T6" s="155"/>
      <c r="U6" s="155"/>
      <c r="V6" s="155"/>
      <c r="W6" s="156"/>
      <c r="X6" s="154" t="s">
        <v>13</v>
      </c>
      <c r="Y6" s="155"/>
      <c r="Z6" s="155"/>
      <c r="AA6" s="155"/>
      <c r="AB6" s="156"/>
      <c r="AC6" s="168" t="s">
        <v>14</v>
      </c>
      <c r="AD6" s="169"/>
    </row>
    <row r="7" spans="1:30" ht="18.75" thickBot="1" thickTop="1">
      <c r="A7" s="147"/>
      <c r="B7" s="147"/>
      <c r="C7" s="148"/>
      <c r="D7" s="154" t="s">
        <v>15</v>
      </c>
      <c r="E7" s="155"/>
      <c r="F7" s="155"/>
      <c r="G7" s="155"/>
      <c r="H7" s="156"/>
      <c r="I7" s="154" t="s">
        <v>15</v>
      </c>
      <c r="J7" s="155"/>
      <c r="K7" s="155"/>
      <c r="L7" s="155"/>
      <c r="M7" s="156"/>
      <c r="N7" s="154" t="s">
        <v>15</v>
      </c>
      <c r="O7" s="155"/>
      <c r="P7" s="155"/>
      <c r="Q7" s="155"/>
      <c r="R7" s="156"/>
      <c r="S7" s="154" t="s">
        <v>15</v>
      </c>
      <c r="T7" s="155"/>
      <c r="U7" s="155"/>
      <c r="V7" s="155"/>
      <c r="W7" s="156"/>
      <c r="X7" s="154" t="s">
        <v>16</v>
      </c>
      <c r="Y7" s="155"/>
      <c r="Z7" s="155"/>
      <c r="AA7" s="155"/>
      <c r="AB7" s="170"/>
      <c r="AC7" s="171" t="s">
        <v>56</v>
      </c>
      <c r="AD7" s="172"/>
    </row>
    <row r="8" spans="1:30" ht="18.75" thickBot="1" thickTop="1">
      <c r="A8" s="147"/>
      <c r="B8" s="147"/>
      <c r="C8" s="148"/>
      <c r="D8" s="154" t="s">
        <v>17</v>
      </c>
      <c r="E8" s="155"/>
      <c r="F8" s="155"/>
      <c r="G8" s="155"/>
      <c r="H8" s="156"/>
      <c r="I8" s="154" t="s">
        <v>17</v>
      </c>
      <c r="J8" s="155"/>
      <c r="K8" s="155"/>
      <c r="L8" s="155"/>
      <c r="M8" s="156"/>
      <c r="N8" s="154" t="s">
        <v>17</v>
      </c>
      <c r="O8" s="155"/>
      <c r="P8" s="155"/>
      <c r="Q8" s="155"/>
      <c r="R8" s="156"/>
      <c r="S8" s="154" t="s">
        <v>17</v>
      </c>
      <c r="T8" s="155"/>
      <c r="U8" s="155"/>
      <c r="V8" s="155"/>
      <c r="W8" s="156"/>
      <c r="X8" s="154" t="s">
        <v>18</v>
      </c>
      <c r="Y8" s="155"/>
      <c r="Z8" s="155"/>
      <c r="AA8" s="155"/>
      <c r="AB8" s="156"/>
      <c r="AC8" s="168" t="s">
        <v>19</v>
      </c>
      <c r="AD8" s="169"/>
    </row>
    <row r="9" spans="1:30" ht="18.75" thickBot="1" thickTop="1">
      <c r="A9" s="147"/>
      <c r="B9" s="147"/>
      <c r="C9" s="148"/>
      <c r="D9" s="173" t="s">
        <v>20</v>
      </c>
      <c r="E9" s="174"/>
      <c r="F9" s="174"/>
      <c r="G9" s="174"/>
      <c r="H9" s="175"/>
      <c r="I9" s="173" t="s">
        <v>20</v>
      </c>
      <c r="J9" s="174"/>
      <c r="K9" s="174"/>
      <c r="L9" s="174"/>
      <c r="M9" s="175"/>
      <c r="N9" s="173" t="s">
        <v>20</v>
      </c>
      <c r="O9" s="174"/>
      <c r="P9" s="174"/>
      <c r="Q9" s="174"/>
      <c r="R9" s="175"/>
      <c r="S9" s="173" t="s">
        <v>20</v>
      </c>
      <c r="T9" s="174"/>
      <c r="U9" s="174"/>
      <c r="V9" s="174"/>
      <c r="W9" s="175"/>
      <c r="X9" s="173" t="s">
        <v>21</v>
      </c>
      <c r="Y9" s="174"/>
      <c r="Z9" s="174"/>
      <c r="AA9" s="174"/>
      <c r="AB9" s="175"/>
      <c r="AC9" s="171" t="s">
        <v>57</v>
      </c>
      <c r="AD9" s="172"/>
    </row>
    <row r="10" spans="1:30" ht="15.75" thickBot="1">
      <c r="A10" s="147"/>
      <c r="B10" s="147"/>
      <c r="C10" s="148"/>
      <c r="D10" s="184"/>
      <c r="E10" s="185"/>
      <c r="F10" s="185"/>
      <c r="G10" s="185"/>
      <c r="H10" s="186"/>
      <c r="I10" s="184"/>
      <c r="J10" s="185"/>
      <c r="K10" s="185"/>
      <c r="L10" s="185"/>
      <c r="M10" s="186"/>
      <c r="N10" s="184"/>
      <c r="O10" s="185"/>
      <c r="P10" s="185"/>
      <c r="Q10" s="185"/>
      <c r="R10" s="186"/>
      <c r="S10" s="184"/>
      <c r="T10" s="185"/>
      <c r="U10" s="185"/>
      <c r="V10" s="185"/>
      <c r="W10" s="186"/>
      <c r="X10" s="184"/>
      <c r="Y10" s="185"/>
      <c r="Z10" s="185"/>
      <c r="AA10" s="185"/>
      <c r="AB10" s="186"/>
      <c r="AC10" s="187" t="s">
        <v>22</v>
      </c>
      <c r="AD10" s="176" t="s">
        <v>23</v>
      </c>
    </row>
    <row r="11" spans="1:30" ht="15.75" thickBot="1">
      <c r="A11" s="147"/>
      <c r="B11" s="147"/>
      <c r="C11" s="148"/>
      <c r="D11" s="184"/>
      <c r="E11" s="185"/>
      <c r="F11" s="185"/>
      <c r="G11" s="185"/>
      <c r="H11" s="186"/>
      <c r="I11" s="184"/>
      <c r="J11" s="185"/>
      <c r="K11" s="185"/>
      <c r="L11" s="185"/>
      <c r="M11" s="186"/>
      <c r="N11" s="184"/>
      <c r="O11" s="185"/>
      <c r="P11" s="185"/>
      <c r="Q11" s="185"/>
      <c r="R11" s="186"/>
      <c r="S11" s="184"/>
      <c r="T11" s="185"/>
      <c r="U11" s="185"/>
      <c r="V11" s="185"/>
      <c r="W11" s="186"/>
      <c r="X11" s="184"/>
      <c r="Y11" s="185"/>
      <c r="Z11" s="185"/>
      <c r="AA11" s="185"/>
      <c r="AB11" s="186"/>
      <c r="AC11" s="187"/>
      <c r="AD11" s="176"/>
    </row>
    <row r="12" spans="1:30" ht="15.75" thickBot="1">
      <c r="A12" s="147"/>
      <c r="B12" s="147"/>
      <c r="C12" s="148"/>
      <c r="D12" s="184"/>
      <c r="E12" s="185"/>
      <c r="F12" s="185"/>
      <c r="G12" s="185"/>
      <c r="H12" s="186"/>
      <c r="I12" s="184"/>
      <c r="J12" s="185"/>
      <c r="K12" s="185"/>
      <c r="L12" s="185"/>
      <c r="M12" s="186"/>
      <c r="N12" s="184"/>
      <c r="O12" s="185"/>
      <c r="P12" s="185"/>
      <c r="Q12" s="185"/>
      <c r="R12" s="186"/>
      <c r="S12" s="184"/>
      <c r="T12" s="185"/>
      <c r="U12" s="185"/>
      <c r="V12" s="185"/>
      <c r="W12" s="186"/>
      <c r="X12" s="184"/>
      <c r="Y12" s="185"/>
      <c r="Z12" s="185"/>
      <c r="AA12" s="185"/>
      <c r="AB12" s="186"/>
      <c r="AC12" s="187"/>
      <c r="AD12" s="176"/>
    </row>
    <row r="13" spans="1:30" ht="15.75" thickBot="1">
      <c r="A13" s="149"/>
      <c r="B13" s="149"/>
      <c r="C13" s="150"/>
      <c r="D13" s="184"/>
      <c r="E13" s="185"/>
      <c r="F13" s="185"/>
      <c r="G13" s="185"/>
      <c r="H13" s="186"/>
      <c r="I13" s="184"/>
      <c r="J13" s="185"/>
      <c r="K13" s="185"/>
      <c r="L13" s="185"/>
      <c r="M13" s="186"/>
      <c r="N13" s="184"/>
      <c r="O13" s="185"/>
      <c r="P13" s="185"/>
      <c r="Q13" s="185"/>
      <c r="R13" s="186"/>
      <c r="S13" s="184"/>
      <c r="T13" s="185"/>
      <c r="U13" s="185"/>
      <c r="V13" s="185"/>
      <c r="W13" s="186"/>
      <c r="X13" s="184"/>
      <c r="Y13" s="185"/>
      <c r="Z13" s="185"/>
      <c r="AA13" s="185"/>
      <c r="AB13" s="186"/>
      <c r="AC13" s="187"/>
      <c r="AD13" s="176"/>
    </row>
    <row r="14" spans="1:30" ht="17.25" thickBot="1" thickTop="1">
      <c r="A14" s="1" t="s">
        <v>24</v>
      </c>
      <c r="B14" s="2" t="s">
        <v>25</v>
      </c>
      <c r="C14" s="3" t="s">
        <v>26</v>
      </c>
      <c r="D14" s="4" t="s">
        <v>27</v>
      </c>
      <c r="E14" s="5" t="s">
        <v>28</v>
      </c>
      <c r="F14" s="5" t="s">
        <v>29</v>
      </c>
      <c r="G14" s="5" t="s">
        <v>30</v>
      </c>
      <c r="H14" s="6" t="s">
        <v>31</v>
      </c>
      <c r="I14" s="7" t="s">
        <v>27</v>
      </c>
      <c r="J14" s="5" t="s">
        <v>28</v>
      </c>
      <c r="K14" s="5" t="s">
        <v>29</v>
      </c>
      <c r="L14" s="5" t="s">
        <v>30</v>
      </c>
      <c r="M14" s="6" t="s">
        <v>31</v>
      </c>
      <c r="N14" s="7" t="s">
        <v>27</v>
      </c>
      <c r="O14" s="5" t="s">
        <v>28</v>
      </c>
      <c r="P14" s="5" t="s">
        <v>29</v>
      </c>
      <c r="Q14" s="5" t="s">
        <v>30</v>
      </c>
      <c r="R14" s="6" t="s">
        <v>31</v>
      </c>
      <c r="S14" s="7" t="s">
        <v>27</v>
      </c>
      <c r="T14" s="5" t="s">
        <v>28</v>
      </c>
      <c r="U14" s="5" t="s">
        <v>29</v>
      </c>
      <c r="V14" s="5" t="s">
        <v>30</v>
      </c>
      <c r="W14" s="6" t="s">
        <v>31</v>
      </c>
      <c r="X14" s="7" t="s">
        <v>27</v>
      </c>
      <c r="Y14" s="5" t="s">
        <v>28</v>
      </c>
      <c r="Z14" s="5" t="s">
        <v>29</v>
      </c>
      <c r="AA14" s="5" t="s">
        <v>30</v>
      </c>
      <c r="AB14" s="6" t="s">
        <v>31</v>
      </c>
      <c r="AC14" s="188"/>
      <c r="AD14" s="177"/>
    </row>
    <row r="15" spans="1:30" ht="15">
      <c r="A15" s="8">
        <v>3206</v>
      </c>
      <c r="B15" s="8" t="s">
        <v>32</v>
      </c>
      <c r="C15" s="9">
        <f>'[1]INSCRIPTIONS'!D12</f>
        <v>1</v>
      </c>
      <c r="D15" s="10">
        <v>5</v>
      </c>
      <c r="E15" s="11">
        <v>0</v>
      </c>
      <c r="F15" s="11">
        <v>3</v>
      </c>
      <c r="G15" s="11">
        <v>3</v>
      </c>
      <c r="H15" s="12">
        <f>G15+F15+E15+D15</f>
        <v>11</v>
      </c>
      <c r="I15" s="10">
        <v>0</v>
      </c>
      <c r="J15" s="11">
        <v>3</v>
      </c>
      <c r="K15" s="11">
        <v>3</v>
      </c>
      <c r="L15" s="11">
        <v>0</v>
      </c>
      <c r="M15" s="12">
        <f>L15+K15+J15+I15</f>
        <v>6</v>
      </c>
      <c r="N15" s="10">
        <v>5</v>
      </c>
      <c r="O15" s="11">
        <v>1</v>
      </c>
      <c r="P15" s="11">
        <v>0</v>
      </c>
      <c r="Q15" s="11">
        <v>0</v>
      </c>
      <c r="R15" s="12">
        <f>Q15+P15+O15+N15</f>
        <v>6</v>
      </c>
      <c r="S15" s="10">
        <v>0</v>
      </c>
      <c r="T15" s="11">
        <v>0</v>
      </c>
      <c r="U15" s="11">
        <v>0</v>
      </c>
      <c r="V15" s="11">
        <v>0</v>
      </c>
      <c r="W15" s="12">
        <f>V15+U15+T15+S15</f>
        <v>0</v>
      </c>
      <c r="X15" s="10">
        <v>0</v>
      </c>
      <c r="Y15" s="11">
        <v>5</v>
      </c>
      <c r="Z15" s="11">
        <v>0</v>
      </c>
      <c r="AA15" s="11">
        <v>5</v>
      </c>
      <c r="AB15" s="12">
        <f>AA15+Z15+Y15+X15</f>
        <v>10</v>
      </c>
      <c r="AC15" s="13">
        <f>AB15+W15+R15+M15+H15</f>
        <v>33</v>
      </c>
      <c r="AD15" s="14">
        <f>RANK(AC15:AC16,AC15:AC16)</f>
        <v>1</v>
      </c>
    </row>
    <row r="16" spans="1:30" ht="15.75" thickBot="1">
      <c r="A16" s="15">
        <v>4026</v>
      </c>
      <c r="B16" s="16" t="s">
        <v>33</v>
      </c>
      <c r="C16" s="17">
        <f>'[1]INSCRIPTIONS'!D13</f>
        <v>2</v>
      </c>
      <c r="D16" s="18">
        <v>3</v>
      </c>
      <c r="E16" s="19">
        <v>0</v>
      </c>
      <c r="F16" s="19">
        <v>3</v>
      </c>
      <c r="G16" s="19">
        <v>3</v>
      </c>
      <c r="H16" s="20">
        <f>G16+F16+E16+D16</f>
        <v>9</v>
      </c>
      <c r="I16" s="18">
        <v>0</v>
      </c>
      <c r="J16" s="19">
        <v>0</v>
      </c>
      <c r="K16" s="19">
        <v>3</v>
      </c>
      <c r="L16" s="19">
        <v>0</v>
      </c>
      <c r="M16" s="20">
        <f>L16+K16+J16+I16</f>
        <v>3</v>
      </c>
      <c r="N16" s="18">
        <v>3</v>
      </c>
      <c r="O16" s="19">
        <v>1</v>
      </c>
      <c r="P16" s="19">
        <v>0</v>
      </c>
      <c r="Q16" s="19">
        <v>1</v>
      </c>
      <c r="R16" s="20">
        <f>Q16+P16+O16+N16</f>
        <v>5</v>
      </c>
      <c r="S16" s="18">
        <v>0</v>
      </c>
      <c r="T16" s="19">
        <v>0</v>
      </c>
      <c r="U16" s="19">
        <v>0</v>
      </c>
      <c r="V16" s="19">
        <v>1</v>
      </c>
      <c r="W16" s="20">
        <f>V16+U16+T16+S16</f>
        <v>1</v>
      </c>
      <c r="X16" s="18">
        <v>0</v>
      </c>
      <c r="Y16" s="19">
        <v>0</v>
      </c>
      <c r="Z16" s="19">
        <v>0</v>
      </c>
      <c r="AA16" s="19">
        <v>0</v>
      </c>
      <c r="AB16" s="20">
        <f>AA16+Z16+Y16+X16</f>
        <v>0</v>
      </c>
      <c r="AC16" s="21">
        <f>AB16+W16+R16+M16+H16</f>
        <v>18</v>
      </c>
      <c r="AD16" s="22">
        <f>RANK(AC15:AC16,AC15:AC16)</f>
        <v>2</v>
      </c>
    </row>
    <row r="17" spans="1:30" ht="15">
      <c r="A17" s="8">
        <v>1018</v>
      </c>
      <c r="B17" s="8" t="s">
        <v>34</v>
      </c>
      <c r="C17" s="9">
        <f>'[1]INSCRIPTIONS'!D14</f>
        <v>3</v>
      </c>
      <c r="D17" s="10">
        <v>3</v>
      </c>
      <c r="E17" s="11">
        <v>0</v>
      </c>
      <c r="F17" s="11">
        <v>3</v>
      </c>
      <c r="G17" s="11">
        <v>3</v>
      </c>
      <c r="H17" s="12">
        <f aca="true" t="shared" si="0" ref="H17:H30">G17+F17+E17+D17</f>
        <v>9</v>
      </c>
      <c r="I17" s="10">
        <v>5</v>
      </c>
      <c r="J17" s="11">
        <v>3</v>
      </c>
      <c r="K17" s="11">
        <v>0</v>
      </c>
      <c r="L17" s="11">
        <v>0</v>
      </c>
      <c r="M17" s="12">
        <f aca="true" t="shared" si="1" ref="M17:M30">L17+K17+J17+I17</f>
        <v>8</v>
      </c>
      <c r="N17" s="10">
        <v>5</v>
      </c>
      <c r="O17" s="11">
        <v>3</v>
      </c>
      <c r="P17" s="11">
        <v>3</v>
      </c>
      <c r="Q17" s="11">
        <v>0</v>
      </c>
      <c r="R17" s="12">
        <f aca="true" t="shared" si="2" ref="R17:R30">Q17+P17+O17+N17</f>
        <v>11</v>
      </c>
      <c r="S17" s="10">
        <v>3</v>
      </c>
      <c r="T17" s="11">
        <v>3</v>
      </c>
      <c r="U17" s="11">
        <v>3</v>
      </c>
      <c r="V17" s="11">
        <v>0</v>
      </c>
      <c r="W17" s="12">
        <f aca="true" t="shared" si="3" ref="W17:W30">V17+U17+T17+S17</f>
        <v>9</v>
      </c>
      <c r="X17" s="10">
        <v>0</v>
      </c>
      <c r="Y17" s="11">
        <v>5</v>
      </c>
      <c r="Z17" s="11">
        <v>3</v>
      </c>
      <c r="AA17" s="11">
        <v>0</v>
      </c>
      <c r="AB17" s="12">
        <f aca="true" t="shared" si="4" ref="AB17:AB30">AA17+Z17+Y17+X17</f>
        <v>8</v>
      </c>
      <c r="AC17" s="13">
        <f aca="true" t="shared" si="5" ref="AC17:AC30">AB17+W17+R17+M17+H17</f>
        <v>45</v>
      </c>
      <c r="AD17" s="14">
        <f>RANK(AC17:AC18,AC17:AC18)</f>
        <v>1</v>
      </c>
    </row>
    <row r="18" spans="1:30" ht="15.75" thickBot="1">
      <c r="A18" s="16">
        <v>4114</v>
      </c>
      <c r="B18" s="16" t="s">
        <v>35</v>
      </c>
      <c r="C18" s="17">
        <f>'[1]INSCRIPTIONS'!D15</f>
        <v>4</v>
      </c>
      <c r="D18" s="18">
        <v>0</v>
      </c>
      <c r="E18" s="19">
        <v>0</v>
      </c>
      <c r="F18" s="19">
        <v>3</v>
      </c>
      <c r="G18" s="19">
        <v>3</v>
      </c>
      <c r="H18" s="20">
        <f t="shared" si="0"/>
        <v>6</v>
      </c>
      <c r="I18" s="18">
        <v>3</v>
      </c>
      <c r="J18" s="19">
        <v>3</v>
      </c>
      <c r="K18" s="19">
        <v>3</v>
      </c>
      <c r="L18" s="19">
        <v>0</v>
      </c>
      <c r="M18" s="20">
        <f t="shared" si="1"/>
        <v>9</v>
      </c>
      <c r="N18" s="18">
        <v>5</v>
      </c>
      <c r="O18" s="19">
        <v>0</v>
      </c>
      <c r="P18" s="19">
        <v>1</v>
      </c>
      <c r="Q18" s="19">
        <v>0</v>
      </c>
      <c r="R18" s="20">
        <f t="shared" si="2"/>
        <v>6</v>
      </c>
      <c r="S18" s="18">
        <v>3</v>
      </c>
      <c r="T18" s="19">
        <v>0</v>
      </c>
      <c r="U18" s="19">
        <v>0</v>
      </c>
      <c r="V18" s="19">
        <v>0</v>
      </c>
      <c r="W18" s="20">
        <f t="shared" si="3"/>
        <v>3</v>
      </c>
      <c r="X18" s="18">
        <v>0</v>
      </c>
      <c r="Y18" s="19">
        <v>0</v>
      </c>
      <c r="Z18" s="19">
        <v>0</v>
      </c>
      <c r="AA18" s="19">
        <v>0</v>
      </c>
      <c r="AB18" s="20">
        <f t="shared" si="4"/>
        <v>0</v>
      </c>
      <c r="AC18" s="21">
        <f t="shared" si="5"/>
        <v>24</v>
      </c>
      <c r="AD18" s="22">
        <f>RANK(AC17:AC18,AC17:AC18)</f>
        <v>2</v>
      </c>
    </row>
    <row r="19" spans="1:30" ht="15">
      <c r="A19" s="8">
        <v>1018</v>
      </c>
      <c r="B19" s="8" t="s">
        <v>36</v>
      </c>
      <c r="C19" s="9">
        <f>'[1]INSCRIPTIONS'!D16</f>
        <v>5</v>
      </c>
      <c r="D19" s="10">
        <v>3</v>
      </c>
      <c r="E19" s="11">
        <v>0</v>
      </c>
      <c r="F19" s="11">
        <v>0</v>
      </c>
      <c r="G19" s="11">
        <v>0</v>
      </c>
      <c r="H19" s="12">
        <f t="shared" si="0"/>
        <v>3</v>
      </c>
      <c r="I19" s="10">
        <v>0</v>
      </c>
      <c r="J19" s="11">
        <v>3</v>
      </c>
      <c r="K19" s="11">
        <v>0</v>
      </c>
      <c r="L19" s="11">
        <v>0</v>
      </c>
      <c r="M19" s="12">
        <f t="shared" si="1"/>
        <v>3</v>
      </c>
      <c r="N19" s="10">
        <v>3</v>
      </c>
      <c r="O19" s="11">
        <v>0</v>
      </c>
      <c r="P19" s="11">
        <v>0</v>
      </c>
      <c r="Q19" s="11">
        <v>1</v>
      </c>
      <c r="R19" s="12">
        <f t="shared" si="2"/>
        <v>4</v>
      </c>
      <c r="S19" s="10">
        <v>3</v>
      </c>
      <c r="T19" s="11">
        <v>3</v>
      </c>
      <c r="U19" s="11">
        <v>3</v>
      </c>
      <c r="V19" s="11">
        <v>0</v>
      </c>
      <c r="W19" s="12">
        <f t="shared" si="3"/>
        <v>9</v>
      </c>
      <c r="X19" s="10">
        <v>0</v>
      </c>
      <c r="Y19" s="11">
        <v>0</v>
      </c>
      <c r="Z19" s="11">
        <v>5</v>
      </c>
      <c r="AA19" s="11">
        <v>0</v>
      </c>
      <c r="AB19" s="12">
        <f t="shared" si="4"/>
        <v>5</v>
      </c>
      <c r="AC19" s="13">
        <f t="shared" si="5"/>
        <v>24</v>
      </c>
      <c r="AD19" s="23">
        <f>RANK(AC19:AC20,AC19:AC20)</f>
        <v>2</v>
      </c>
    </row>
    <row r="20" spans="1:30" ht="15.75" thickBot="1">
      <c r="A20" s="16">
        <v>2210</v>
      </c>
      <c r="B20" s="16" t="s">
        <v>37</v>
      </c>
      <c r="C20" s="17">
        <f>'[1]INSCRIPTIONS'!D17</f>
        <v>6</v>
      </c>
      <c r="D20" s="18">
        <v>3</v>
      </c>
      <c r="E20" s="19">
        <v>0</v>
      </c>
      <c r="F20" s="19">
        <v>3</v>
      </c>
      <c r="G20" s="19">
        <v>3</v>
      </c>
      <c r="H20" s="20">
        <f t="shared" si="0"/>
        <v>9</v>
      </c>
      <c r="I20" s="18">
        <v>3</v>
      </c>
      <c r="J20" s="19">
        <v>5</v>
      </c>
      <c r="K20" s="19">
        <v>0</v>
      </c>
      <c r="L20" s="19">
        <v>0</v>
      </c>
      <c r="M20" s="20">
        <f t="shared" si="1"/>
        <v>8</v>
      </c>
      <c r="N20" s="18">
        <v>3</v>
      </c>
      <c r="O20" s="19">
        <v>0</v>
      </c>
      <c r="P20" s="19">
        <v>1</v>
      </c>
      <c r="Q20" s="19">
        <v>1</v>
      </c>
      <c r="R20" s="20">
        <f t="shared" si="2"/>
        <v>5</v>
      </c>
      <c r="S20" s="18">
        <v>1</v>
      </c>
      <c r="T20" s="19">
        <v>0</v>
      </c>
      <c r="U20" s="19">
        <v>3</v>
      </c>
      <c r="V20" s="19">
        <v>0</v>
      </c>
      <c r="W20" s="20">
        <f t="shared" si="3"/>
        <v>4</v>
      </c>
      <c r="X20" s="18">
        <v>0</v>
      </c>
      <c r="Y20" s="19">
        <v>0</v>
      </c>
      <c r="Z20" s="19">
        <v>0</v>
      </c>
      <c r="AA20" s="19">
        <v>0</v>
      </c>
      <c r="AB20" s="20">
        <f t="shared" si="4"/>
        <v>0</v>
      </c>
      <c r="AC20" s="21">
        <f t="shared" si="5"/>
        <v>26</v>
      </c>
      <c r="AD20" s="15">
        <f>RANK(AC19:AC20,AC19:AC20)</f>
        <v>1</v>
      </c>
    </row>
    <row r="21" spans="1:30" ht="15">
      <c r="A21" s="14">
        <v>3206</v>
      </c>
      <c r="B21" s="14" t="s">
        <v>38</v>
      </c>
      <c r="C21" s="9">
        <f>'[1]INSCRIPTIONS'!D18</f>
        <v>7</v>
      </c>
      <c r="D21" s="10">
        <v>0</v>
      </c>
      <c r="E21" s="11">
        <v>3</v>
      </c>
      <c r="F21" s="11">
        <v>3</v>
      </c>
      <c r="G21" s="11">
        <v>3</v>
      </c>
      <c r="H21" s="12">
        <f t="shared" si="0"/>
        <v>9</v>
      </c>
      <c r="I21" s="10">
        <v>1</v>
      </c>
      <c r="J21" s="11">
        <v>3</v>
      </c>
      <c r="K21" s="11">
        <v>3</v>
      </c>
      <c r="L21" s="11">
        <v>0</v>
      </c>
      <c r="M21" s="12">
        <f t="shared" si="1"/>
        <v>7</v>
      </c>
      <c r="N21" s="10">
        <v>5</v>
      </c>
      <c r="O21" s="11">
        <v>1</v>
      </c>
      <c r="P21" s="11">
        <v>1</v>
      </c>
      <c r="Q21" s="11">
        <v>1</v>
      </c>
      <c r="R21" s="12">
        <f t="shared" si="2"/>
        <v>8</v>
      </c>
      <c r="S21" s="10">
        <v>0</v>
      </c>
      <c r="T21" s="11">
        <v>0</v>
      </c>
      <c r="U21" s="11">
        <v>0</v>
      </c>
      <c r="V21" s="11">
        <v>0</v>
      </c>
      <c r="W21" s="12">
        <f t="shared" si="3"/>
        <v>0</v>
      </c>
      <c r="X21" s="10">
        <v>0</v>
      </c>
      <c r="Y21" s="11">
        <v>0</v>
      </c>
      <c r="Z21" s="11">
        <v>0</v>
      </c>
      <c r="AA21" s="11">
        <v>0</v>
      </c>
      <c r="AB21" s="12">
        <f t="shared" si="4"/>
        <v>0</v>
      </c>
      <c r="AC21" s="13">
        <f t="shared" si="5"/>
        <v>24</v>
      </c>
      <c r="AD21" s="14">
        <f>RANK(AC21:AC22,AC21:AC22)</f>
        <v>2</v>
      </c>
    </row>
    <row r="22" spans="1:30" ht="15.75" thickBot="1">
      <c r="A22" s="16">
        <v>4026</v>
      </c>
      <c r="B22" s="16" t="s">
        <v>39</v>
      </c>
      <c r="C22" s="17">
        <f>'[1]INSCRIPTIONS'!D19</f>
        <v>8</v>
      </c>
      <c r="D22" s="18">
        <v>5</v>
      </c>
      <c r="E22" s="19">
        <v>3</v>
      </c>
      <c r="F22" s="19">
        <v>3</v>
      </c>
      <c r="G22" s="19">
        <v>0</v>
      </c>
      <c r="H22" s="20">
        <f t="shared" si="0"/>
        <v>11</v>
      </c>
      <c r="I22" s="18">
        <v>0</v>
      </c>
      <c r="J22" s="19">
        <v>3</v>
      </c>
      <c r="K22" s="19">
        <v>5</v>
      </c>
      <c r="L22" s="19">
        <v>0</v>
      </c>
      <c r="M22" s="20">
        <f t="shared" si="1"/>
        <v>8</v>
      </c>
      <c r="N22" s="18">
        <v>1</v>
      </c>
      <c r="O22" s="19">
        <v>1</v>
      </c>
      <c r="P22" s="19">
        <v>1</v>
      </c>
      <c r="Q22" s="19">
        <v>3</v>
      </c>
      <c r="R22" s="20">
        <f t="shared" si="2"/>
        <v>6</v>
      </c>
      <c r="S22" s="18">
        <v>0</v>
      </c>
      <c r="T22" s="19">
        <v>5</v>
      </c>
      <c r="U22" s="19">
        <v>3</v>
      </c>
      <c r="V22" s="19">
        <v>0</v>
      </c>
      <c r="W22" s="20">
        <f t="shared" si="3"/>
        <v>8</v>
      </c>
      <c r="X22" s="18">
        <v>5</v>
      </c>
      <c r="Y22" s="19">
        <v>0</v>
      </c>
      <c r="Z22" s="19">
        <v>5</v>
      </c>
      <c r="AA22" s="19">
        <v>5</v>
      </c>
      <c r="AB22" s="20">
        <f t="shared" si="4"/>
        <v>15</v>
      </c>
      <c r="AC22" s="21">
        <f t="shared" si="5"/>
        <v>48</v>
      </c>
      <c r="AD22" s="22">
        <f>RANK(AC21:AC22,AC21:AC22)</f>
        <v>1</v>
      </c>
    </row>
    <row r="23" spans="1:30" ht="15">
      <c r="A23" s="8">
        <v>2220</v>
      </c>
      <c r="B23" s="8" t="s">
        <v>40</v>
      </c>
      <c r="C23" s="9">
        <f>'[1]INSCRIPTIONS'!D20</f>
        <v>9</v>
      </c>
      <c r="D23" s="10">
        <v>3</v>
      </c>
      <c r="E23" s="11">
        <v>0</v>
      </c>
      <c r="F23" s="11">
        <v>0</v>
      </c>
      <c r="G23" s="11">
        <v>0</v>
      </c>
      <c r="H23" s="12">
        <f t="shared" si="0"/>
        <v>3</v>
      </c>
      <c r="I23" s="10">
        <v>3</v>
      </c>
      <c r="J23" s="11">
        <v>0</v>
      </c>
      <c r="K23" s="11">
        <v>3</v>
      </c>
      <c r="L23" s="11">
        <v>0</v>
      </c>
      <c r="M23" s="12">
        <f t="shared" si="1"/>
        <v>6</v>
      </c>
      <c r="N23" s="10">
        <v>3</v>
      </c>
      <c r="O23" s="11">
        <v>1</v>
      </c>
      <c r="P23" s="11">
        <v>0</v>
      </c>
      <c r="Q23" s="11">
        <v>0</v>
      </c>
      <c r="R23" s="12">
        <f t="shared" si="2"/>
        <v>4</v>
      </c>
      <c r="S23" s="10">
        <v>5</v>
      </c>
      <c r="T23" s="11">
        <v>0</v>
      </c>
      <c r="U23" s="11">
        <v>0</v>
      </c>
      <c r="V23" s="11">
        <v>0</v>
      </c>
      <c r="W23" s="12">
        <f t="shared" si="3"/>
        <v>5</v>
      </c>
      <c r="X23" s="10">
        <v>0</v>
      </c>
      <c r="Y23" s="11">
        <v>0</v>
      </c>
      <c r="Z23" s="11">
        <v>5</v>
      </c>
      <c r="AA23" s="11">
        <v>0</v>
      </c>
      <c r="AB23" s="12">
        <f t="shared" si="4"/>
        <v>5</v>
      </c>
      <c r="AC23" s="13">
        <f t="shared" si="5"/>
        <v>23</v>
      </c>
      <c r="AD23" s="14">
        <f>RANK(AC23:AC24,AC23:AC24)</f>
        <v>2</v>
      </c>
    </row>
    <row r="24" spans="1:30" ht="15.75" thickBot="1">
      <c r="A24" s="15">
        <v>3217</v>
      </c>
      <c r="B24" s="15" t="s">
        <v>41</v>
      </c>
      <c r="C24" s="17">
        <f>'[1]INSCRIPTIONS'!D21</f>
        <v>10</v>
      </c>
      <c r="D24" s="18">
        <v>3</v>
      </c>
      <c r="E24" s="19">
        <v>3</v>
      </c>
      <c r="F24" s="19">
        <v>0</v>
      </c>
      <c r="G24" s="19">
        <v>0</v>
      </c>
      <c r="H24" s="20">
        <f t="shared" si="0"/>
        <v>6</v>
      </c>
      <c r="I24" s="18">
        <v>3</v>
      </c>
      <c r="J24" s="19">
        <v>3</v>
      </c>
      <c r="K24" s="19">
        <v>3</v>
      </c>
      <c r="L24" s="19">
        <v>0</v>
      </c>
      <c r="M24" s="20">
        <f t="shared" si="1"/>
        <v>9</v>
      </c>
      <c r="N24" s="18">
        <v>1</v>
      </c>
      <c r="O24" s="19">
        <v>3</v>
      </c>
      <c r="P24" s="19">
        <v>1</v>
      </c>
      <c r="Q24" s="19">
        <v>1</v>
      </c>
      <c r="R24" s="20">
        <f t="shared" si="2"/>
        <v>6</v>
      </c>
      <c r="S24" s="18">
        <v>0</v>
      </c>
      <c r="T24" s="19">
        <v>0</v>
      </c>
      <c r="U24" s="19">
        <v>0</v>
      </c>
      <c r="V24" s="19">
        <v>0</v>
      </c>
      <c r="W24" s="20">
        <f t="shared" si="3"/>
        <v>0</v>
      </c>
      <c r="X24" s="18">
        <v>5</v>
      </c>
      <c r="Y24" s="19">
        <v>0</v>
      </c>
      <c r="Z24" s="19">
        <v>5</v>
      </c>
      <c r="AA24" s="19">
        <v>0</v>
      </c>
      <c r="AB24" s="20">
        <f t="shared" si="4"/>
        <v>10</v>
      </c>
      <c r="AC24" s="21">
        <f t="shared" si="5"/>
        <v>31</v>
      </c>
      <c r="AD24" s="22">
        <f>RANK(AC23:AC24,AC23:AC24)</f>
        <v>1</v>
      </c>
    </row>
    <row r="25" spans="1:30" ht="15">
      <c r="A25" s="8">
        <v>2134</v>
      </c>
      <c r="B25" s="8" t="s">
        <v>42</v>
      </c>
      <c r="C25" s="9">
        <f>'[1]INSCRIPTIONS'!D22</f>
        <v>11</v>
      </c>
      <c r="D25" s="10">
        <v>5</v>
      </c>
      <c r="E25" s="11">
        <v>3</v>
      </c>
      <c r="F25" s="11">
        <v>0</v>
      </c>
      <c r="G25" s="11">
        <v>3</v>
      </c>
      <c r="H25" s="12">
        <f t="shared" si="0"/>
        <v>11</v>
      </c>
      <c r="I25" s="10">
        <v>0</v>
      </c>
      <c r="J25" s="11">
        <v>3</v>
      </c>
      <c r="K25" s="11">
        <v>1</v>
      </c>
      <c r="L25" s="11">
        <v>0</v>
      </c>
      <c r="M25" s="12">
        <f t="shared" si="1"/>
        <v>4</v>
      </c>
      <c r="N25" s="10">
        <v>0</v>
      </c>
      <c r="O25" s="11">
        <v>0</v>
      </c>
      <c r="P25" s="11">
        <v>0</v>
      </c>
      <c r="Q25" s="11">
        <v>3</v>
      </c>
      <c r="R25" s="12">
        <f t="shared" si="2"/>
        <v>3</v>
      </c>
      <c r="S25" s="10">
        <v>0</v>
      </c>
      <c r="T25" s="11">
        <v>0</v>
      </c>
      <c r="U25" s="11">
        <v>1</v>
      </c>
      <c r="V25" s="11">
        <v>3</v>
      </c>
      <c r="W25" s="12">
        <f t="shared" si="3"/>
        <v>4</v>
      </c>
      <c r="X25" s="10">
        <v>0</v>
      </c>
      <c r="Y25" s="11">
        <v>0</v>
      </c>
      <c r="Z25" s="11">
        <v>0</v>
      </c>
      <c r="AA25" s="11">
        <v>0</v>
      </c>
      <c r="AB25" s="12">
        <f t="shared" si="4"/>
        <v>0</v>
      </c>
      <c r="AC25" s="13">
        <f t="shared" si="5"/>
        <v>22</v>
      </c>
      <c r="AD25" s="14">
        <f>RANK(AC25:AC26,AC25:AC26)</f>
        <v>2</v>
      </c>
    </row>
    <row r="26" spans="1:30" ht="15.75" thickBot="1">
      <c r="A26" s="24">
        <v>4026</v>
      </c>
      <c r="B26" s="16" t="s">
        <v>43</v>
      </c>
      <c r="C26" s="17">
        <f>'[1]INSCRIPTIONS'!D23</f>
        <v>12</v>
      </c>
      <c r="D26" s="18">
        <v>3</v>
      </c>
      <c r="E26" s="19">
        <v>3</v>
      </c>
      <c r="F26" s="19">
        <v>3</v>
      </c>
      <c r="G26" s="19">
        <v>3</v>
      </c>
      <c r="H26" s="20">
        <f t="shared" si="0"/>
        <v>12</v>
      </c>
      <c r="I26" s="18">
        <v>3</v>
      </c>
      <c r="J26" s="19">
        <v>3</v>
      </c>
      <c r="K26" s="19">
        <v>3</v>
      </c>
      <c r="L26" s="19">
        <v>3</v>
      </c>
      <c r="M26" s="20">
        <f t="shared" si="1"/>
        <v>12</v>
      </c>
      <c r="N26" s="18">
        <v>5</v>
      </c>
      <c r="O26" s="19">
        <v>0</v>
      </c>
      <c r="P26" s="19">
        <v>0</v>
      </c>
      <c r="Q26" s="19">
        <v>0</v>
      </c>
      <c r="R26" s="20">
        <f t="shared" si="2"/>
        <v>5</v>
      </c>
      <c r="S26" s="18">
        <v>0</v>
      </c>
      <c r="T26" s="19">
        <v>1</v>
      </c>
      <c r="U26" s="19">
        <v>3</v>
      </c>
      <c r="V26" s="19">
        <v>0</v>
      </c>
      <c r="W26" s="20">
        <f t="shared" si="3"/>
        <v>4</v>
      </c>
      <c r="X26" s="18">
        <v>0</v>
      </c>
      <c r="Y26" s="19">
        <v>5</v>
      </c>
      <c r="Z26" s="19">
        <v>0</v>
      </c>
      <c r="AA26" s="19">
        <v>5</v>
      </c>
      <c r="AB26" s="20">
        <f t="shared" si="4"/>
        <v>10</v>
      </c>
      <c r="AC26" s="21">
        <f t="shared" si="5"/>
        <v>43</v>
      </c>
      <c r="AD26" s="22">
        <f>RANK(AC25:AC26,AC25:AC26)</f>
        <v>1</v>
      </c>
    </row>
    <row r="27" spans="1:30" ht="15">
      <c r="A27" s="8">
        <v>3217</v>
      </c>
      <c r="B27" s="8" t="s">
        <v>44</v>
      </c>
      <c r="C27" s="9">
        <f>'[1]INSCRIPTIONS'!D24</f>
        <v>13</v>
      </c>
      <c r="D27" s="10">
        <v>5</v>
      </c>
      <c r="E27" s="11">
        <v>3</v>
      </c>
      <c r="F27" s="11">
        <v>3</v>
      </c>
      <c r="G27" s="11">
        <v>3</v>
      </c>
      <c r="H27" s="12">
        <f t="shared" si="0"/>
        <v>14</v>
      </c>
      <c r="I27" s="10">
        <v>0</v>
      </c>
      <c r="J27" s="11">
        <v>1</v>
      </c>
      <c r="K27" s="11">
        <v>3</v>
      </c>
      <c r="L27" s="11">
        <v>0</v>
      </c>
      <c r="M27" s="12">
        <f t="shared" si="1"/>
        <v>4</v>
      </c>
      <c r="N27" s="10">
        <v>0</v>
      </c>
      <c r="O27" s="11">
        <v>0</v>
      </c>
      <c r="P27" s="11">
        <v>0</v>
      </c>
      <c r="Q27" s="11">
        <v>0</v>
      </c>
      <c r="R27" s="12">
        <f t="shared" si="2"/>
        <v>0</v>
      </c>
      <c r="S27" s="10">
        <v>1</v>
      </c>
      <c r="T27" s="11">
        <v>0</v>
      </c>
      <c r="U27" s="11">
        <v>3</v>
      </c>
      <c r="V27" s="11">
        <v>0</v>
      </c>
      <c r="W27" s="12">
        <f t="shared" si="3"/>
        <v>4</v>
      </c>
      <c r="X27" s="10">
        <v>0</v>
      </c>
      <c r="Y27" s="11">
        <v>0</v>
      </c>
      <c r="Z27" s="11">
        <v>0</v>
      </c>
      <c r="AA27" s="11">
        <v>0</v>
      </c>
      <c r="AB27" s="12">
        <f t="shared" si="4"/>
        <v>0</v>
      </c>
      <c r="AC27" s="13">
        <f t="shared" si="5"/>
        <v>22</v>
      </c>
      <c r="AD27" s="14">
        <f>RANK(AC27:AC28,AC27:AC28)</f>
        <v>2</v>
      </c>
    </row>
    <row r="28" spans="1:30" ht="15.75" thickBot="1">
      <c r="A28" s="16">
        <v>2129</v>
      </c>
      <c r="B28" s="16" t="s">
        <v>45</v>
      </c>
      <c r="C28" s="17">
        <f>'[1]INSCRIPTIONS'!D25</f>
        <v>14</v>
      </c>
      <c r="D28" s="18">
        <v>3</v>
      </c>
      <c r="E28" s="19">
        <v>0</v>
      </c>
      <c r="F28" s="19">
        <v>3</v>
      </c>
      <c r="G28" s="19">
        <v>0</v>
      </c>
      <c r="H28" s="20">
        <f t="shared" si="0"/>
        <v>6</v>
      </c>
      <c r="I28" s="18">
        <v>5</v>
      </c>
      <c r="J28" s="19">
        <v>3</v>
      </c>
      <c r="K28" s="19">
        <v>0</v>
      </c>
      <c r="L28" s="19">
        <v>0</v>
      </c>
      <c r="M28" s="20">
        <f t="shared" si="1"/>
        <v>8</v>
      </c>
      <c r="N28" s="18">
        <v>0</v>
      </c>
      <c r="O28" s="19">
        <v>3</v>
      </c>
      <c r="P28" s="19">
        <v>3</v>
      </c>
      <c r="Q28" s="19">
        <v>1</v>
      </c>
      <c r="R28" s="20">
        <f t="shared" si="2"/>
        <v>7</v>
      </c>
      <c r="S28" s="18">
        <v>3</v>
      </c>
      <c r="T28" s="19">
        <v>0</v>
      </c>
      <c r="U28" s="19">
        <v>3</v>
      </c>
      <c r="V28" s="19">
        <v>0</v>
      </c>
      <c r="W28" s="20">
        <f t="shared" si="3"/>
        <v>6</v>
      </c>
      <c r="X28" s="18">
        <v>0</v>
      </c>
      <c r="Y28" s="19">
        <v>0</v>
      </c>
      <c r="Z28" s="19">
        <v>5</v>
      </c>
      <c r="AA28" s="19">
        <v>0</v>
      </c>
      <c r="AB28" s="20">
        <f t="shared" si="4"/>
        <v>5</v>
      </c>
      <c r="AC28" s="21">
        <f t="shared" si="5"/>
        <v>32</v>
      </c>
      <c r="AD28" s="22">
        <f>RANK(AC27:AC28,AC27:AC28)</f>
        <v>1</v>
      </c>
    </row>
    <row r="29" spans="1:30" ht="15">
      <c r="A29" s="14">
        <v>1027</v>
      </c>
      <c r="B29" s="14" t="s">
        <v>46</v>
      </c>
      <c r="C29" s="9">
        <f>'[1]INSCRIPTIONS'!D26</f>
        <v>15</v>
      </c>
      <c r="D29" s="10">
        <v>5</v>
      </c>
      <c r="E29" s="11">
        <v>0</v>
      </c>
      <c r="F29" s="11">
        <v>3</v>
      </c>
      <c r="G29" s="11">
        <v>3</v>
      </c>
      <c r="H29" s="12">
        <f t="shared" si="0"/>
        <v>11</v>
      </c>
      <c r="I29" s="10">
        <v>3</v>
      </c>
      <c r="J29" s="11">
        <v>0</v>
      </c>
      <c r="K29" s="11">
        <v>3</v>
      </c>
      <c r="L29" s="11">
        <v>3</v>
      </c>
      <c r="M29" s="12">
        <f t="shared" si="1"/>
        <v>9</v>
      </c>
      <c r="N29" s="10">
        <v>3</v>
      </c>
      <c r="O29" s="11">
        <v>0</v>
      </c>
      <c r="P29" s="11">
        <v>1</v>
      </c>
      <c r="Q29" s="11">
        <v>0</v>
      </c>
      <c r="R29" s="12">
        <f t="shared" si="2"/>
        <v>4</v>
      </c>
      <c r="S29" s="10">
        <v>0</v>
      </c>
      <c r="T29" s="11">
        <v>0</v>
      </c>
      <c r="U29" s="11">
        <v>1</v>
      </c>
      <c r="V29" s="11">
        <v>0</v>
      </c>
      <c r="W29" s="12">
        <f t="shared" si="3"/>
        <v>1</v>
      </c>
      <c r="X29" s="10">
        <v>5</v>
      </c>
      <c r="Y29" s="11">
        <v>0</v>
      </c>
      <c r="Z29" s="11">
        <v>5</v>
      </c>
      <c r="AA29" s="11">
        <v>0</v>
      </c>
      <c r="AB29" s="12">
        <f t="shared" si="4"/>
        <v>10</v>
      </c>
      <c r="AC29" s="13">
        <f t="shared" si="5"/>
        <v>35</v>
      </c>
      <c r="AD29" s="14">
        <f>RANK(AC29:AC30,AC29:AC30)</f>
        <v>2</v>
      </c>
    </row>
    <row r="30" spans="1:30" ht="15.75" thickBot="1">
      <c r="A30" s="16">
        <v>1010</v>
      </c>
      <c r="B30" s="16" t="s">
        <v>47</v>
      </c>
      <c r="C30" s="67">
        <f>'[1]INSCRIPTIONS'!D27</f>
        <v>16</v>
      </c>
      <c r="D30" s="18">
        <v>3</v>
      </c>
      <c r="E30" s="19">
        <v>3</v>
      </c>
      <c r="F30" s="19">
        <v>1</v>
      </c>
      <c r="G30" s="19">
        <v>3</v>
      </c>
      <c r="H30" s="20">
        <f t="shared" si="0"/>
        <v>10</v>
      </c>
      <c r="I30" s="18">
        <v>5</v>
      </c>
      <c r="J30" s="19">
        <v>3</v>
      </c>
      <c r="K30" s="19">
        <v>3</v>
      </c>
      <c r="L30" s="19">
        <v>0</v>
      </c>
      <c r="M30" s="20">
        <f t="shared" si="1"/>
        <v>11</v>
      </c>
      <c r="N30" s="18">
        <v>1</v>
      </c>
      <c r="O30" s="19">
        <v>3</v>
      </c>
      <c r="P30" s="19">
        <v>3</v>
      </c>
      <c r="Q30" s="19">
        <v>1</v>
      </c>
      <c r="R30" s="20">
        <f t="shared" si="2"/>
        <v>8</v>
      </c>
      <c r="S30" s="18">
        <v>3</v>
      </c>
      <c r="T30" s="19">
        <v>3</v>
      </c>
      <c r="U30" s="19">
        <v>1</v>
      </c>
      <c r="V30" s="19">
        <v>0</v>
      </c>
      <c r="W30" s="20">
        <f t="shared" si="3"/>
        <v>7</v>
      </c>
      <c r="X30" s="18">
        <v>5</v>
      </c>
      <c r="Y30" s="19">
        <v>5</v>
      </c>
      <c r="Z30" s="19">
        <v>5</v>
      </c>
      <c r="AA30" s="19">
        <v>0</v>
      </c>
      <c r="AB30" s="20">
        <f t="shared" si="4"/>
        <v>15</v>
      </c>
      <c r="AC30" s="21">
        <f t="shared" si="5"/>
        <v>51</v>
      </c>
      <c r="AD30" s="22">
        <f>RANK(AC29:AC30,AC29:AC30)</f>
        <v>1</v>
      </c>
    </row>
    <row r="31" spans="1:30" ht="15">
      <c r="A31" s="25"/>
      <c r="B31" s="25"/>
      <c r="C31" s="2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178" t="s">
        <v>58</v>
      </c>
      <c r="Y31" s="178"/>
      <c r="Z31" s="178"/>
      <c r="AA31" s="178"/>
      <c r="AB31" s="178"/>
      <c r="AC31" s="178"/>
      <c r="AD31" s="178"/>
    </row>
    <row r="32" spans="1:30" ht="15">
      <c r="A32" s="27" t="s">
        <v>49</v>
      </c>
      <c r="B32" s="181" t="s">
        <v>61</v>
      </c>
      <c r="C32" s="194"/>
      <c r="D32" s="195"/>
      <c r="E32" s="57"/>
      <c r="F32" s="237" t="s">
        <v>50</v>
      </c>
      <c r="G32" s="238"/>
      <c r="H32" s="181" t="s">
        <v>59</v>
      </c>
      <c r="I32" s="194"/>
      <c r="J32" s="194"/>
      <c r="K32" s="194"/>
      <c r="L32" s="194"/>
      <c r="M32" s="194"/>
      <c r="N32" s="194"/>
      <c r="O32" s="194"/>
      <c r="P32" s="194"/>
      <c r="Q32" s="195"/>
      <c r="R32" s="25"/>
      <c r="S32" s="179" t="s">
        <v>51</v>
      </c>
      <c r="T32" s="180"/>
      <c r="U32" s="181" t="s">
        <v>60</v>
      </c>
      <c r="V32" s="182"/>
      <c r="W32" s="182"/>
      <c r="X32" s="182"/>
      <c r="Y32" s="182"/>
      <c r="Z32" s="182"/>
      <c r="AA32" s="182"/>
      <c r="AB32" s="182"/>
      <c r="AC32" s="182"/>
      <c r="AD32" s="183"/>
    </row>
    <row r="33" spans="1:30" ht="15">
      <c r="A33" s="41"/>
      <c r="B33" s="59"/>
      <c r="C33" s="60"/>
      <c r="D33" s="60"/>
      <c r="E33" s="56"/>
      <c r="F33" s="56"/>
      <c r="G33" s="56"/>
      <c r="H33" s="59"/>
      <c r="I33" s="60"/>
      <c r="J33" s="60"/>
      <c r="K33" s="60"/>
      <c r="L33" s="60"/>
      <c r="M33" s="60"/>
      <c r="N33" s="60"/>
      <c r="O33" s="60"/>
      <c r="P33" s="60"/>
      <c r="Q33" s="60"/>
      <c r="R33" s="25"/>
      <c r="S33" s="61"/>
      <c r="T33" s="61"/>
      <c r="U33" s="59"/>
      <c r="V33" s="59"/>
      <c r="W33" s="59"/>
      <c r="X33" s="59"/>
      <c r="Y33" s="59"/>
      <c r="Z33" s="59"/>
      <c r="AA33" s="59"/>
      <c r="AB33" s="59"/>
      <c r="AC33" s="59"/>
      <c r="AD33" s="59"/>
    </row>
    <row r="34" spans="1:30" ht="15">
      <c r="A34" s="41"/>
      <c r="B34" s="59"/>
      <c r="C34" s="60"/>
      <c r="D34" s="60"/>
      <c r="E34" s="56"/>
      <c r="F34" s="56"/>
      <c r="G34" s="56"/>
      <c r="H34" s="59"/>
      <c r="I34" s="60"/>
      <c r="J34" s="60"/>
      <c r="K34" s="60"/>
      <c r="L34" s="60"/>
      <c r="M34" s="60"/>
      <c r="N34" s="60"/>
      <c r="O34" s="60"/>
      <c r="P34" s="60"/>
      <c r="Q34" s="60"/>
      <c r="R34" s="25"/>
      <c r="S34" s="61"/>
      <c r="T34" s="61"/>
      <c r="U34" s="59"/>
      <c r="V34" s="59"/>
      <c r="W34" s="59"/>
      <c r="X34" s="59"/>
      <c r="Y34" s="59"/>
      <c r="Z34" s="59"/>
      <c r="AA34" s="59"/>
      <c r="AB34" s="59"/>
      <c r="AC34" s="59"/>
      <c r="AD34" s="59"/>
    </row>
    <row r="35" spans="1:30" ht="15">
      <c r="A35" s="41"/>
      <c r="B35" s="59"/>
      <c r="C35" s="60"/>
      <c r="D35" s="60"/>
      <c r="E35" s="56"/>
      <c r="F35" s="56"/>
      <c r="G35" s="56"/>
      <c r="H35" s="59"/>
      <c r="I35" s="60"/>
      <c r="J35" s="60"/>
      <c r="K35" s="60"/>
      <c r="L35" s="60"/>
      <c r="M35" s="60"/>
      <c r="N35" s="60"/>
      <c r="O35" s="60"/>
      <c r="P35" s="60"/>
      <c r="Q35" s="60"/>
      <c r="R35" s="25"/>
      <c r="S35" s="61"/>
      <c r="T35" s="61"/>
      <c r="U35" s="59"/>
      <c r="V35" s="59"/>
      <c r="W35" s="59"/>
      <c r="X35" s="59"/>
      <c r="Y35" s="59"/>
      <c r="Z35" s="59"/>
      <c r="AA35" s="59"/>
      <c r="AB35" s="59"/>
      <c r="AC35" s="59"/>
      <c r="AD35" s="59"/>
    </row>
    <row r="36" spans="1:30" ht="15">
      <c r="A36" s="41"/>
      <c r="B36" s="59"/>
      <c r="C36" s="60"/>
      <c r="D36" s="60"/>
      <c r="E36" s="56"/>
      <c r="F36" s="56"/>
      <c r="G36" s="56"/>
      <c r="H36" s="59"/>
      <c r="I36" s="60"/>
      <c r="J36" s="60"/>
      <c r="K36" s="60"/>
      <c r="L36" s="60"/>
      <c r="M36" s="60"/>
      <c r="N36" s="60"/>
      <c r="O36" s="60"/>
      <c r="P36" s="60"/>
      <c r="Q36" s="60"/>
      <c r="R36" s="25"/>
      <c r="S36" s="61"/>
      <c r="T36" s="61"/>
      <c r="U36" s="59"/>
      <c r="V36" s="59"/>
      <c r="W36" s="59"/>
      <c r="X36" s="59"/>
      <c r="Y36" s="59"/>
      <c r="Z36" s="59"/>
      <c r="AA36" s="59"/>
      <c r="AB36" s="59"/>
      <c r="AC36" s="59"/>
      <c r="AD36" s="59"/>
    </row>
    <row r="37" spans="1:30" ht="15">
      <c r="A37" s="41"/>
      <c r="B37" s="59"/>
      <c r="C37" s="60"/>
      <c r="D37" s="60"/>
      <c r="E37" s="56"/>
      <c r="F37" s="56"/>
      <c r="G37" s="56"/>
      <c r="H37" s="59"/>
      <c r="I37" s="60"/>
      <c r="J37" s="60"/>
      <c r="K37" s="60"/>
      <c r="L37" s="60"/>
      <c r="M37" s="60"/>
      <c r="N37" s="60"/>
      <c r="O37" s="60"/>
      <c r="P37" s="60"/>
      <c r="Q37" s="60"/>
      <c r="R37" s="25"/>
      <c r="S37" s="61"/>
      <c r="T37" s="61"/>
      <c r="U37" s="59"/>
      <c r="V37" s="59"/>
      <c r="W37" s="59"/>
      <c r="X37" s="59"/>
      <c r="Y37" s="59"/>
      <c r="Z37" s="59"/>
      <c r="AA37" s="59"/>
      <c r="AB37" s="59"/>
      <c r="AC37" s="59"/>
      <c r="AD37" s="59"/>
    </row>
    <row r="38" spans="1:30" ht="15">
      <c r="A38" s="41"/>
      <c r="B38" s="59"/>
      <c r="C38" s="60"/>
      <c r="D38" s="60"/>
      <c r="E38" s="56"/>
      <c r="F38" s="56"/>
      <c r="G38" s="56"/>
      <c r="H38" s="59"/>
      <c r="I38" s="60"/>
      <c r="J38" s="60"/>
      <c r="K38" s="60"/>
      <c r="L38" s="60"/>
      <c r="M38" s="60"/>
      <c r="N38" s="60"/>
      <c r="O38" s="60"/>
      <c r="P38" s="60"/>
      <c r="Q38" s="60"/>
      <c r="R38" s="25"/>
      <c r="S38" s="61"/>
      <c r="T38" s="61"/>
      <c r="U38" s="59"/>
      <c r="V38" s="59"/>
      <c r="W38" s="59"/>
      <c r="X38" s="59"/>
      <c r="Y38" s="59"/>
      <c r="Z38" s="59"/>
      <c r="AA38" s="59"/>
      <c r="AB38" s="59"/>
      <c r="AC38" s="59"/>
      <c r="AD38" s="59"/>
    </row>
    <row r="39" spans="1:30" ht="15">
      <c r="A39" s="41"/>
      <c r="B39" s="59"/>
      <c r="C39" s="60"/>
      <c r="D39" s="60"/>
      <c r="E39" s="56"/>
      <c r="F39" s="56"/>
      <c r="G39" s="56"/>
      <c r="H39" s="59"/>
      <c r="I39" s="60"/>
      <c r="J39" s="60"/>
      <c r="K39" s="60"/>
      <c r="L39" s="60"/>
      <c r="M39" s="60"/>
      <c r="N39" s="60"/>
      <c r="O39" s="60"/>
      <c r="P39" s="60"/>
      <c r="Q39" s="60"/>
      <c r="R39" s="25"/>
      <c r="S39" s="61"/>
      <c r="T39" s="61"/>
      <c r="U39" s="59"/>
      <c r="V39" s="59"/>
      <c r="W39" s="59"/>
      <c r="X39" s="59"/>
      <c r="Y39" s="59"/>
      <c r="Z39" s="59"/>
      <c r="AA39" s="59"/>
      <c r="AB39" s="59"/>
      <c r="AC39" s="59"/>
      <c r="AD39" s="59"/>
    </row>
    <row r="40" spans="1:30" ht="15">
      <c r="A40" s="41"/>
      <c r="B40" s="59"/>
      <c r="C40" s="60"/>
      <c r="D40" s="60"/>
      <c r="E40" s="56"/>
      <c r="F40" s="56"/>
      <c r="G40" s="56"/>
      <c r="H40" s="59"/>
      <c r="I40" s="60"/>
      <c r="J40" s="60"/>
      <c r="K40" s="60"/>
      <c r="L40" s="60"/>
      <c r="M40" s="60"/>
      <c r="N40" s="60"/>
      <c r="O40" s="60"/>
      <c r="P40" s="60"/>
      <c r="Q40" s="60"/>
      <c r="R40" s="25"/>
      <c r="S40" s="61"/>
      <c r="T40" s="61"/>
      <c r="U40" s="59"/>
      <c r="V40" s="59"/>
      <c r="W40" s="59"/>
      <c r="X40" s="59"/>
      <c r="Y40" s="59"/>
      <c r="Z40" s="59"/>
      <c r="AA40" s="59"/>
      <c r="AB40" s="59"/>
      <c r="AC40" s="59"/>
      <c r="AD40" s="59"/>
    </row>
    <row r="41" spans="1:30" ht="15">
      <c r="A41" s="41"/>
      <c r="B41" s="59"/>
      <c r="C41" s="60"/>
      <c r="D41" s="60"/>
      <c r="E41" s="56"/>
      <c r="F41" s="56"/>
      <c r="G41" s="56"/>
      <c r="H41" s="59"/>
      <c r="I41" s="60"/>
      <c r="J41" s="60"/>
      <c r="K41" s="60"/>
      <c r="L41" s="60"/>
      <c r="M41" s="60"/>
      <c r="N41" s="60"/>
      <c r="O41" s="60"/>
      <c r="P41" s="60"/>
      <c r="Q41" s="60"/>
      <c r="R41" s="25"/>
      <c r="S41" s="61"/>
      <c r="T41" s="61"/>
      <c r="U41" s="59"/>
      <c r="V41" s="59"/>
      <c r="W41" s="59"/>
      <c r="X41" s="59"/>
      <c r="Y41" s="59"/>
      <c r="Z41" s="59"/>
      <c r="AA41" s="59"/>
      <c r="AB41" s="59"/>
      <c r="AC41" s="59"/>
      <c r="AD41" s="59"/>
    </row>
    <row r="42" spans="1:30" ht="15.75" thickBot="1">
      <c r="A42" s="25"/>
      <c r="B42" s="25"/>
      <c r="C42" s="2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</row>
    <row r="43" spans="1:30" ht="20.25" thickBot="1" thickTop="1">
      <c r="A43" s="189" t="s">
        <v>52</v>
      </c>
      <c r="B43" s="190"/>
      <c r="C43" s="191"/>
      <c r="D43" s="151" t="s">
        <v>1</v>
      </c>
      <c r="E43" s="152"/>
      <c r="F43" s="152"/>
      <c r="G43" s="152"/>
      <c r="H43" s="153"/>
      <c r="I43" s="151" t="s">
        <v>2</v>
      </c>
      <c r="J43" s="152"/>
      <c r="K43" s="152"/>
      <c r="L43" s="152"/>
      <c r="M43" s="153"/>
      <c r="N43" s="151" t="s">
        <v>3</v>
      </c>
      <c r="O43" s="152"/>
      <c r="P43" s="152"/>
      <c r="Q43" s="152"/>
      <c r="R43" s="153"/>
      <c r="S43" s="151" t="s">
        <v>4</v>
      </c>
      <c r="T43" s="152"/>
      <c r="U43" s="152"/>
      <c r="V43" s="152"/>
      <c r="W43" s="153"/>
      <c r="X43" s="151" t="s">
        <v>5</v>
      </c>
      <c r="Y43" s="152"/>
      <c r="Z43" s="152"/>
      <c r="AA43" s="152"/>
      <c r="AB43" s="153"/>
      <c r="AC43" s="157" t="s">
        <v>6</v>
      </c>
      <c r="AD43" s="158"/>
    </row>
    <row r="44" spans="1:30" ht="17.25">
      <c r="A44" s="190"/>
      <c r="B44" s="190"/>
      <c r="C44" s="191"/>
      <c r="D44" s="159" t="s">
        <v>7</v>
      </c>
      <c r="E44" s="160"/>
      <c r="F44" s="160"/>
      <c r="G44" s="160"/>
      <c r="H44" s="161"/>
      <c r="I44" s="162" t="s">
        <v>8</v>
      </c>
      <c r="J44" s="163"/>
      <c r="K44" s="163"/>
      <c r="L44" s="163"/>
      <c r="M44" s="164"/>
      <c r="N44" s="165" t="s">
        <v>9</v>
      </c>
      <c r="O44" s="166"/>
      <c r="P44" s="166"/>
      <c r="Q44" s="166"/>
      <c r="R44" s="167"/>
      <c r="S44" s="159" t="s">
        <v>10</v>
      </c>
      <c r="T44" s="160"/>
      <c r="U44" s="160"/>
      <c r="V44" s="160"/>
      <c r="W44" s="161"/>
      <c r="X44" s="159" t="s">
        <v>11</v>
      </c>
      <c r="Y44" s="160"/>
      <c r="Z44" s="160"/>
      <c r="AA44" s="160"/>
      <c r="AB44" s="161"/>
      <c r="AC44" s="157"/>
      <c r="AD44" s="158"/>
    </row>
    <row r="45" spans="1:30" ht="18" thickBot="1">
      <c r="A45" s="190"/>
      <c r="B45" s="190"/>
      <c r="C45" s="191"/>
      <c r="D45" s="154" t="s">
        <v>12</v>
      </c>
      <c r="E45" s="155"/>
      <c r="F45" s="155"/>
      <c r="G45" s="155"/>
      <c r="H45" s="156"/>
      <c r="I45" s="154" t="s">
        <v>12</v>
      </c>
      <c r="J45" s="155"/>
      <c r="K45" s="155"/>
      <c r="L45" s="155"/>
      <c r="M45" s="156"/>
      <c r="N45" s="154" t="s">
        <v>12</v>
      </c>
      <c r="O45" s="155"/>
      <c r="P45" s="155"/>
      <c r="Q45" s="155"/>
      <c r="R45" s="156"/>
      <c r="S45" s="154" t="s">
        <v>12</v>
      </c>
      <c r="T45" s="155"/>
      <c r="U45" s="155"/>
      <c r="V45" s="155"/>
      <c r="W45" s="156"/>
      <c r="X45" s="154" t="s">
        <v>13</v>
      </c>
      <c r="Y45" s="155"/>
      <c r="Z45" s="155"/>
      <c r="AA45" s="155"/>
      <c r="AB45" s="156"/>
      <c r="AC45" s="168" t="s">
        <v>14</v>
      </c>
      <c r="AD45" s="169"/>
    </row>
    <row r="46" spans="1:30" ht="18.75" thickBot="1" thickTop="1">
      <c r="A46" s="190"/>
      <c r="B46" s="190"/>
      <c r="C46" s="191"/>
      <c r="D46" s="154" t="s">
        <v>15</v>
      </c>
      <c r="E46" s="155"/>
      <c r="F46" s="155"/>
      <c r="G46" s="155"/>
      <c r="H46" s="156"/>
      <c r="I46" s="154" t="s">
        <v>15</v>
      </c>
      <c r="J46" s="155"/>
      <c r="K46" s="155"/>
      <c r="L46" s="155"/>
      <c r="M46" s="156"/>
      <c r="N46" s="154" t="s">
        <v>15</v>
      </c>
      <c r="O46" s="155"/>
      <c r="P46" s="155"/>
      <c r="Q46" s="155"/>
      <c r="R46" s="156"/>
      <c r="S46" s="154" t="s">
        <v>15</v>
      </c>
      <c r="T46" s="155"/>
      <c r="U46" s="155"/>
      <c r="V46" s="155"/>
      <c r="W46" s="156"/>
      <c r="X46" s="154" t="s">
        <v>16</v>
      </c>
      <c r="Y46" s="155"/>
      <c r="Z46" s="155"/>
      <c r="AA46" s="155"/>
      <c r="AB46" s="170"/>
      <c r="AC46" s="171"/>
      <c r="AD46" s="172"/>
    </row>
    <row r="47" spans="1:30" ht="18.75" thickBot="1" thickTop="1">
      <c r="A47" s="190"/>
      <c r="B47" s="190"/>
      <c r="C47" s="191"/>
      <c r="D47" s="154" t="s">
        <v>17</v>
      </c>
      <c r="E47" s="155"/>
      <c r="F47" s="155"/>
      <c r="G47" s="155"/>
      <c r="H47" s="156"/>
      <c r="I47" s="154" t="s">
        <v>17</v>
      </c>
      <c r="J47" s="155"/>
      <c r="K47" s="155"/>
      <c r="L47" s="155"/>
      <c r="M47" s="156"/>
      <c r="N47" s="154" t="s">
        <v>17</v>
      </c>
      <c r="O47" s="155"/>
      <c r="P47" s="155"/>
      <c r="Q47" s="155"/>
      <c r="R47" s="156"/>
      <c r="S47" s="154" t="s">
        <v>17</v>
      </c>
      <c r="T47" s="155"/>
      <c r="U47" s="155"/>
      <c r="V47" s="155"/>
      <c r="W47" s="156"/>
      <c r="X47" s="154" t="s">
        <v>18</v>
      </c>
      <c r="Y47" s="155"/>
      <c r="Z47" s="155"/>
      <c r="AA47" s="155"/>
      <c r="AB47" s="156"/>
      <c r="AC47" s="168" t="s">
        <v>19</v>
      </c>
      <c r="AD47" s="169"/>
    </row>
    <row r="48" spans="1:30" ht="18.75" thickBot="1" thickTop="1">
      <c r="A48" s="190"/>
      <c r="B48" s="190"/>
      <c r="C48" s="191"/>
      <c r="D48" s="173" t="s">
        <v>20</v>
      </c>
      <c r="E48" s="174"/>
      <c r="F48" s="174"/>
      <c r="G48" s="174"/>
      <c r="H48" s="175"/>
      <c r="I48" s="173" t="s">
        <v>20</v>
      </c>
      <c r="J48" s="174"/>
      <c r="K48" s="174"/>
      <c r="L48" s="174"/>
      <c r="M48" s="175"/>
      <c r="N48" s="173" t="s">
        <v>20</v>
      </c>
      <c r="O48" s="174"/>
      <c r="P48" s="174"/>
      <c r="Q48" s="174"/>
      <c r="R48" s="175"/>
      <c r="S48" s="173" t="s">
        <v>20</v>
      </c>
      <c r="T48" s="174"/>
      <c r="U48" s="174"/>
      <c r="V48" s="174"/>
      <c r="W48" s="175"/>
      <c r="X48" s="173" t="s">
        <v>21</v>
      </c>
      <c r="Y48" s="174"/>
      <c r="Z48" s="174"/>
      <c r="AA48" s="174"/>
      <c r="AB48" s="175"/>
      <c r="AC48" s="171"/>
      <c r="AD48" s="172"/>
    </row>
    <row r="49" spans="1:30" ht="15.75" thickBot="1">
      <c r="A49" s="190"/>
      <c r="B49" s="190"/>
      <c r="C49" s="191"/>
      <c r="D49" s="184"/>
      <c r="E49" s="185"/>
      <c r="F49" s="185"/>
      <c r="G49" s="185"/>
      <c r="H49" s="186"/>
      <c r="I49" s="184"/>
      <c r="J49" s="185"/>
      <c r="K49" s="185"/>
      <c r="L49" s="185"/>
      <c r="M49" s="186"/>
      <c r="N49" s="184"/>
      <c r="O49" s="185"/>
      <c r="P49" s="185"/>
      <c r="Q49" s="185"/>
      <c r="R49" s="186"/>
      <c r="S49" s="184"/>
      <c r="T49" s="185"/>
      <c r="U49" s="185"/>
      <c r="V49" s="185"/>
      <c r="W49" s="186"/>
      <c r="X49" s="184"/>
      <c r="Y49" s="185"/>
      <c r="Z49" s="185"/>
      <c r="AA49" s="185"/>
      <c r="AB49" s="186"/>
      <c r="AC49" s="187" t="s">
        <v>22</v>
      </c>
      <c r="AD49" s="176" t="s">
        <v>23</v>
      </c>
    </row>
    <row r="50" spans="1:30" ht="15.75" thickBot="1">
      <c r="A50" s="190"/>
      <c r="B50" s="190"/>
      <c r="C50" s="191"/>
      <c r="D50" s="184"/>
      <c r="E50" s="185"/>
      <c r="F50" s="185"/>
      <c r="G50" s="185"/>
      <c r="H50" s="186"/>
      <c r="I50" s="184"/>
      <c r="J50" s="185"/>
      <c r="K50" s="185"/>
      <c r="L50" s="185"/>
      <c r="M50" s="186"/>
      <c r="N50" s="184"/>
      <c r="O50" s="185"/>
      <c r="P50" s="185"/>
      <c r="Q50" s="185"/>
      <c r="R50" s="186"/>
      <c r="S50" s="184"/>
      <c r="T50" s="185"/>
      <c r="U50" s="185"/>
      <c r="V50" s="185"/>
      <c r="W50" s="186"/>
      <c r="X50" s="184"/>
      <c r="Y50" s="185"/>
      <c r="Z50" s="185"/>
      <c r="AA50" s="185"/>
      <c r="AB50" s="186"/>
      <c r="AC50" s="187"/>
      <c r="AD50" s="176"/>
    </row>
    <row r="51" spans="1:30" ht="15.75" thickBot="1">
      <c r="A51" s="190"/>
      <c r="B51" s="190"/>
      <c r="C51" s="191"/>
      <c r="D51" s="184"/>
      <c r="E51" s="185"/>
      <c r="F51" s="185"/>
      <c r="G51" s="185"/>
      <c r="H51" s="186"/>
      <c r="I51" s="184"/>
      <c r="J51" s="185"/>
      <c r="K51" s="185"/>
      <c r="L51" s="185"/>
      <c r="M51" s="186"/>
      <c r="N51" s="184"/>
      <c r="O51" s="185"/>
      <c r="P51" s="185"/>
      <c r="Q51" s="185"/>
      <c r="R51" s="186"/>
      <c r="S51" s="184"/>
      <c r="T51" s="185"/>
      <c r="U51" s="185"/>
      <c r="V51" s="185"/>
      <c r="W51" s="186"/>
      <c r="X51" s="184"/>
      <c r="Y51" s="185"/>
      <c r="Z51" s="185"/>
      <c r="AA51" s="185"/>
      <c r="AB51" s="186"/>
      <c r="AC51" s="187"/>
      <c r="AD51" s="176"/>
    </row>
    <row r="52" spans="1:30" ht="15.75" thickBot="1">
      <c r="A52" s="192"/>
      <c r="B52" s="192"/>
      <c r="C52" s="193"/>
      <c r="D52" s="184"/>
      <c r="E52" s="185"/>
      <c r="F52" s="185"/>
      <c r="G52" s="185"/>
      <c r="H52" s="186"/>
      <c r="I52" s="184"/>
      <c r="J52" s="185"/>
      <c r="K52" s="185"/>
      <c r="L52" s="185"/>
      <c r="M52" s="186"/>
      <c r="N52" s="184"/>
      <c r="O52" s="185"/>
      <c r="P52" s="185"/>
      <c r="Q52" s="185"/>
      <c r="R52" s="186"/>
      <c r="S52" s="184"/>
      <c r="T52" s="185"/>
      <c r="U52" s="185"/>
      <c r="V52" s="185"/>
      <c r="W52" s="186"/>
      <c r="X52" s="184"/>
      <c r="Y52" s="185"/>
      <c r="Z52" s="185"/>
      <c r="AA52" s="185"/>
      <c r="AB52" s="186"/>
      <c r="AC52" s="187"/>
      <c r="AD52" s="176"/>
    </row>
    <row r="53" spans="1:30" ht="17.25" thickBot="1" thickTop="1">
      <c r="A53" s="1" t="s">
        <v>24</v>
      </c>
      <c r="B53" s="2" t="s">
        <v>25</v>
      </c>
      <c r="C53" s="3" t="s">
        <v>26</v>
      </c>
      <c r="D53" s="4" t="s">
        <v>27</v>
      </c>
      <c r="E53" s="5" t="s">
        <v>28</v>
      </c>
      <c r="F53" s="5" t="s">
        <v>29</v>
      </c>
      <c r="G53" s="5" t="s">
        <v>30</v>
      </c>
      <c r="H53" s="6" t="s">
        <v>31</v>
      </c>
      <c r="I53" s="7" t="s">
        <v>27</v>
      </c>
      <c r="J53" s="5" t="s">
        <v>28</v>
      </c>
      <c r="K53" s="5" t="s">
        <v>29</v>
      </c>
      <c r="L53" s="5" t="s">
        <v>30</v>
      </c>
      <c r="M53" s="6" t="s">
        <v>31</v>
      </c>
      <c r="N53" s="7" t="s">
        <v>27</v>
      </c>
      <c r="O53" s="5" t="s">
        <v>28</v>
      </c>
      <c r="P53" s="5" t="s">
        <v>29</v>
      </c>
      <c r="Q53" s="5" t="s">
        <v>30</v>
      </c>
      <c r="R53" s="6" t="s">
        <v>31</v>
      </c>
      <c r="S53" s="7" t="s">
        <v>27</v>
      </c>
      <c r="T53" s="5" t="s">
        <v>28</v>
      </c>
      <c r="U53" s="5" t="s">
        <v>29</v>
      </c>
      <c r="V53" s="5" t="s">
        <v>30</v>
      </c>
      <c r="W53" s="6" t="s">
        <v>31</v>
      </c>
      <c r="X53" s="7" t="s">
        <v>27</v>
      </c>
      <c r="Y53" s="5" t="s">
        <v>28</v>
      </c>
      <c r="Z53" s="5" t="s">
        <v>29</v>
      </c>
      <c r="AA53" s="5" t="s">
        <v>30</v>
      </c>
      <c r="AB53" s="6" t="s">
        <v>31</v>
      </c>
      <c r="AC53" s="188"/>
      <c r="AD53" s="177"/>
    </row>
    <row r="54" spans="1:30" ht="15">
      <c r="A54" s="8">
        <v>2210</v>
      </c>
      <c r="B54" s="8" t="s">
        <v>37</v>
      </c>
      <c r="C54" s="28">
        <v>6</v>
      </c>
      <c r="D54" s="10">
        <v>3</v>
      </c>
      <c r="E54" s="11">
        <v>0</v>
      </c>
      <c r="F54" s="11">
        <v>0</v>
      </c>
      <c r="G54" s="11">
        <v>0</v>
      </c>
      <c r="H54" s="12">
        <f>G54+F54+E54+D54</f>
        <v>3</v>
      </c>
      <c r="I54" s="10">
        <v>3</v>
      </c>
      <c r="J54" s="11">
        <v>3</v>
      </c>
      <c r="K54" s="11">
        <v>0</v>
      </c>
      <c r="L54" s="11">
        <v>3</v>
      </c>
      <c r="M54" s="12">
        <f>L54+K54+J54+I54</f>
        <v>9</v>
      </c>
      <c r="N54" s="10">
        <v>1</v>
      </c>
      <c r="O54" s="11">
        <v>3</v>
      </c>
      <c r="P54" s="11">
        <v>3</v>
      </c>
      <c r="Q54" s="11">
        <v>1</v>
      </c>
      <c r="R54" s="12">
        <f>Q54+P54+O54+N54</f>
        <v>8</v>
      </c>
      <c r="S54" s="10">
        <v>0</v>
      </c>
      <c r="T54" s="11">
        <v>3</v>
      </c>
      <c r="U54" s="11">
        <v>3</v>
      </c>
      <c r="V54" s="11">
        <v>0</v>
      </c>
      <c r="W54" s="12">
        <f>V54+U54+T54+S54</f>
        <v>6</v>
      </c>
      <c r="X54" s="10">
        <v>5</v>
      </c>
      <c r="Y54" s="11">
        <v>5</v>
      </c>
      <c r="Z54" s="11">
        <v>5</v>
      </c>
      <c r="AA54" s="11">
        <v>0</v>
      </c>
      <c r="AB54" s="12">
        <f>AA54+Z54+Y54+X54</f>
        <v>15</v>
      </c>
      <c r="AC54" s="13">
        <f>AB54+W54+R54+M54+H54</f>
        <v>41</v>
      </c>
      <c r="AD54" s="8">
        <f>RANK(AC54:AC55,AC54:AC55)</f>
        <v>1</v>
      </c>
    </row>
    <row r="55" spans="1:30" ht="15.75" thickBot="1">
      <c r="A55" s="29">
        <v>1018</v>
      </c>
      <c r="B55" s="29" t="s">
        <v>34</v>
      </c>
      <c r="C55" s="30">
        <v>3</v>
      </c>
      <c r="D55" s="31">
        <v>3</v>
      </c>
      <c r="E55" s="32">
        <v>0</v>
      </c>
      <c r="F55" s="32">
        <v>0</v>
      </c>
      <c r="G55" s="32">
        <v>0</v>
      </c>
      <c r="H55" s="33">
        <f>G55+F55+E55+D55</f>
        <v>3</v>
      </c>
      <c r="I55" s="31">
        <v>3</v>
      </c>
      <c r="J55" s="32">
        <v>3</v>
      </c>
      <c r="K55" s="32">
        <v>3</v>
      </c>
      <c r="L55" s="32">
        <v>3</v>
      </c>
      <c r="M55" s="33">
        <f>L55+K55+J55+I55</f>
        <v>12</v>
      </c>
      <c r="N55" s="31">
        <v>1</v>
      </c>
      <c r="O55" s="32">
        <v>3</v>
      </c>
      <c r="P55" s="32">
        <v>1</v>
      </c>
      <c r="Q55" s="32">
        <v>3</v>
      </c>
      <c r="R55" s="33">
        <f>Q55+P55+O55+N55</f>
        <v>8</v>
      </c>
      <c r="S55" s="31">
        <v>3</v>
      </c>
      <c r="T55" s="32">
        <v>0</v>
      </c>
      <c r="U55" s="32">
        <v>0</v>
      </c>
      <c r="V55" s="32">
        <v>0</v>
      </c>
      <c r="W55" s="33">
        <f>V55+U55+T55+S55</f>
        <v>3</v>
      </c>
      <c r="X55" s="31">
        <v>0</v>
      </c>
      <c r="Y55" s="32">
        <v>5</v>
      </c>
      <c r="Z55" s="32">
        <v>0</v>
      </c>
      <c r="AA55" s="32">
        <v>0</v>
      </c>
      <c r="AB55" s="33">
        <f>AA55+Z55+Y55+X55</f>
        <v>5</v>
      </c>
      <c r="AC55" s="34">
        <f>AB55+W55+R55+M55+H55</f>
        <v>31</v>
      </c>
      <c r="AD55" s="29">
        <f>RANK(AC54:AC55,AC54:AC55)</f>
        <v>2</v>
      </c>
    </row>
    <row r="56" spans="1:30" ht="15">
      <c r="A56" s="35">
        <v>1010</v>
      </c>
      <c r="B56" s="35" t="s">
        <v>47</v>
      </c>
      <c r="C56" s="36">
        <v>16</v>
      </c>
      <c r="D56" s="10">
        <v>5</v>
      </c>
      <c r="E56" s="11">
        <v>3</v>
      </c>
      <c r="F56" s="11">
        <v>3</v>
      </c>
      <c r="G56" s="11">
        <v>0</v>
      </c>
      <c r="H56" s="12">
        <f aca="true" t="shared" si="6" ref="H56:H61">G56+F56+E56+D56</f>
        <v>11</v>
      </c>
      <c r="I56" s="10">
        <v>3</v>
      </c>
      <c r="J56" s="11">
        <v>3</v>
      </c>
      <c r="K56" s="11">
        <v>3</v>
      </c>
      <c r="L56" s="11">
        <v>0</v>
      </c>
      <c r="M56" s="12">
        <f aca="true" t="shared" si="7" ref="M56:M61">L56+K56+J56+I56</f>
        <v>9</v>
      </c>
      <c r="N56" s="10">
        <v>1</v>
      </c>
      <c r="O56" s="11">
        <v>1</v>
      </c>
      <c r="P56" s="11">
        <v>1</v>
      </c>
      <c r="Q56" s="11">
        <v>5</v>
      </c>
      <c r="R56" s="12">
        <f aca="true" t="shared" si="8" ref="R56:R61">Q56+P56+O56+N56</f>
        <v>8</v>
      </c>
      <c r="S56" s="10">
        <v>3</v>
      </c>
      <c r="T56" s="11">
        <v>3</v>
      </c>
      <c r="U56" s="11">
        <v>1</v>
      </c>
      <c r="V56" s="11">
        <v>0</v>
      </c>
      <c r="W56" s="12">
        <f aca="true" t="shared" si="9" ref="W56:W61">V56+U56+T56+S56</f>
        <v>7</v>
      </c>
      <c r="X56" s="10">
        <v>5</v>
      </c>
      <c r="Y56" s="11">
        <v>5</v>
      </c>
      <c r="Z56" s="11">
        <v>5</v>
      </c>
      <c r="AA56" s="11">
        <v>5</v>
      </c>
      <c r="AB56" s="12">
        <f aca="true" t="shared" si="10" ref="AB56:AB61">AA56+Z56+Y56+X56</f>
        <v>20</v>
      </c>
      <c r="AC56" s="13">
        <f aca="true" t="shared" si="11" ref="AC56:AC61">AB56+W56+R56+M56+H56</f>
        <v>55</v>
      </c>
      <c r="AD56" s="8">
        <f>RANK(AC56:AC57,AC56:AC57)</f>
        <v>1</v>
      </c>
    </row>
    <row r="57" spans="1:30" ht="15.75" thickBot="1">
      <c r="A57" s="29">
        <v>2129</v>
      </c>
      <c r="B57" s="29" t="s">
        <v>45</v>
      </c>
      <c r="C57" s="30">
        <v>14</v>
      </c>
      <c r="D57" s="31">
        <v>3</v>
      </c>
      <c r="E57" s="32">
        <v>3</v>
      </c>
      <c r="F57" s="32">
        <v>3</v>
      </c>
      <c r="G57" s="32">
        <v>0</v>
      </c>
      <c r="H57" s="33">
        <f t="shared" si="6"/>
        <v>9</v>
      </c>
      <c r="I57" s="31">
        <v>3</v>
      </c>
      <c r="J57" s="32">
        <v>1</v>
      </c>
      <c r="K57" s="32">
        <v>0</v>
      </c>
      <c r="L57" s="32">
        <v>0</v>
      </c>
      <c r="M57" s="33">
        <f t="shared" si="7"/>
        <v>4</v>
      </c>
      <c r="N57" s="31">
        <v>1</v>
      </c>
      <c r="O57" s="32">
        <v>1</v>
      </c>
      <c r="P57" s="32">
        <v>5</v>
      </c>
      <c r="Q57" s="32">
        <v>1</v>
      </c>
      <c r="R57" s="33">
        <f t="shared" si="8"/>
        <v>8</v>
      </c>
      <c r="S57" s="31">
        <v>0</v>
      </c>
      <c r="T57" s="32">
        <v>0</v>
      </c>
      <c r="U57" s="32">
        <v>1</v>
      </c>
      <c r="V57" s="32">
        <v>0</v>
      </c>
      <c r="W57" s="33">
        <f t="shared" si="9"/>
        <v>1</v>
      </c>
      <c r="X57" s="31">
        <v>5</v>
      </c>
      <c r="Y57" s="32">
        <v>5</v>
      </c>
      <c r="Z57" s="32">
        <v>0</v>
      </c>
      <c r="AA57" s="32">
        <v>0</v>
      </c>
      <c r="AB57" s="33">
        <f t="shared" si="10"/>
        <v>10</v>
      </c>
      <c r="AC57" s="34">
        <f t="shared" si="11"/>
        <v>32</v>
      </c>
      <c r="AD57" s="29">
        <f>RANK(AC56:AC57,AC56:AC57)</f>
        <v>2</v>
      </c>
    </row>
    <row r="58" spans="1:30" ht="15">
      <c r="A58" s="37">
        <v>3217</v>
      </c>
      <c r="B58" s="37" t="s">
        <v>41</v>
      </c>
      <c r="C58" s="38">
        <v>10</v>
      </c>
      <c r="D58" s="10">
        <v>3</v>
      </c>
      <c r="E58" s="11">
        <v>3</v>
      </c>
      <c r="F58" s="11">
        <v>3</v>
      </c>
      <c r="G58" s="11">
        <v>3</v>
      </c>
      <c r="H58" s="12">
        <f t="shared" si="6"/>
        <v>12</v>
      </c>
      <c r="I58" s="10">
        <v>0</v>
      </c>
      <c r="J58" s="11">
        <v>3</v>
      </c>
      <c r="K58" s="11">
        <v>0</v>
      </c>
      <c r="L58" s="11">
        <v>0</v>
      </c>
      <c r="M58" s="12">
        <f t="shared" si="7"/>
        <v>3</v>
      </c>
      <c r="N58" s="10">
        <v>1</v>
      </c>
      <c r="O58" s="11">
        <v>1</v>
      </c>
      <c r="P58" s="11">
        <v>5</v>
      </c>
      <c r="Q58" s="11">
        <v>5</v>
      </c>
      <c r="R58" s="12">
        <f t="shared" si="8"/>
        <v>12</v>
      </c>
      <c r="S58" s="10">
        <v>0</v>
      </c>
      <c r="T58" s="11">
        <v>0</v>
      </c>
      <c r="U58" s="11">
        <v>3</v>
      </c>
      <c r="V58" s="11">
        <v>0</v>
      </c>
      <c r="W58" s="12">
        <f t="shared" si="9"/>
        <v>3</v>
      </c>
      <c r="X58" s="10">
        <v>0</v>
      </c>
      <c r="Y58" s="11">
        <v>0</v>
      </c>
      <c r="Z58" s="11">
        <v>0</v>
      </c>
      <c r="AA58" s="11">
        <v>0</v>
      </c>
      <c r="AB58" s="12">
        <f t="shared" si="10"/>
        <v>0</v>
      </c>
      <c r="AC58" s="13">
        <f t="shared" si="11"/>
        <v>30</v>
      </c>
      <c r="AD58" s="8">
        <f>RANK(AC58:AC59,AC58:AC59)</f>
        <v>2</v>
      </c>
    </row>
    <row r="59" spans="1:30" ht="15.75" thickBot="1">
      <c r="A59" s="29">
        <v>4026</v>
      </c>
      <c r="B59" s="29" t="s">
        <v>39</v>
      </c>
      <c r="C59" s="30">
        <v>8</v>
      </c>
      <c r="D59" s="31">
        <v>3</v>
      </c>
      <c r="E59" s="32">
        <v>3</v>
      </c>
      <c r="F59" s="32">
        <v>3</v>
      </c>
      <c r="G59" s="32">
        <v>3</v>
      </c>
      <c r="H59" s="33">
        <f t="shared" si="6"/>
        <v>12</v>
      </c>
      <c r="I59" s="31">
        <v>5</v>
      </c>
      <c r="J59" s="32">
        <v>5</v>
      </c>
      <c r="K59" s="32">
        <v>0</v>
      </c>
      <c r="L59" s="32">
        <v>3</v>
      </c>
      <c r="M59" s="33">
        <f t="shared" si="7"/>
        <v>13</v>
      </c>
      <c r="N59" s="31">
        <v>1</v>
      </c>
      <c r="O59" s="32">
        <v>1</v>
      </c>
      <c r="P59" s="32">
        <v>1</v>
      </c>
      <c r="Q59" s="32">
        <v>0</v>
      </c>
      <c r="R59" s="33">
        <f t="shared" si="8"/>
        <v>3</v>
      </c>
      <c r="S59" s="31">
        <v>3</v>
      </c>
      <c r="T59" s="32">
        <v>3</v>
      </c>
      <c r="U59" s="32">
        <v>0</v>
      </c>
      <c r="V59" s="32">
        <v>0</v>
      </c>
      <c r="W59" s="33">
        <f t="shared" si="9"/>
        <v>6</v>
      </c>
      <c r="X59" s="31">
        <v>0</v>
      </c>
      <c r="Y59" s="32">
        <v>5</v>
      </c>
      <c r="Z59" s="32">
        <v>0</v>
      </c>
      <c r="AA59" s="32">
        <v>5</v>
      </c>
      <c r="AB59" s="33">
        <f t="shared" si="10"/>
        <v>10</v>
      </c>
      <c r="AC59" s="34">
        <f t="shared" si="11"/>
        <v>44</v>
      </c>
      <c r="AD59" s="29">
        <f>RANK(AC58:AC59,AC58:AC59)</f>
        <v>1</v>
      </c>
    </row>
    <row r="60" spans="1:30" ht="15">
      <c r="A60" s="8">
        <v>4026</v>
      </c>
      <c r="B60" s="8" t="s">
        <v>43</v>
      </c>
      <c r="C60" s="28">
        <v>12</v>
      </c>
      <c r="D60" s="10">
        <v>3</v>
      </c>
      <c r="E60" s="11">
        <v>3</v>
      </c>
      <c r="F60" s="11">
        <v>3</v>
      </c>
      <c r="G60" s="11">
        <v>5</v>
      </c>
      <c r="H60" s="12">
        <f t="shared" si="6"/>
        <v>14</v>
      </c>
      <c r="I60" s="10">
        <v>0</v>
      </c>
      <c r="J60" s="11">
        <v>1</v>
      </c>
      <c r="K60" s="11">
        <v>5</v>
      </c>
      <c r="L60" s="11">
        <v>3</v>
      </c>
      <c r="M60" s="12">
        <f t="shared" si="7"/>
        <v>9</v>
      </c>
      <c r="N60" s="10">
        <v>0</v>
      </c>
      <c r="O60" s="11">
        <v>1</v>
      </c>
      <c r="P60" s="11">
        <v>1</v>
      </c>
      <c r="Q60" s="11">
        <v>1</v>
      </c>
      <c r="R60" s="12">
        <f t="shared" si="8"/>
        <v>3</v>
      </c>
      <c r="S60" s="10">
        <v>3</v>
      </c>
      <c r="T60" s="11">
        <v>0</v>
      </c>
      <c r="U60" s="11">
        <v>0</v>
      </c>
      <c r="V60" s="11">
        <v>0</v>
      </c>
      <c r="W60" s="12">
        <f t="shared" si="9"/>
        <v>3</v>
      </c>
      <c r="X60" s="10">
        <v>0</v>
      </c>
      <c r="Y60" s="11">
        <v>0</v>
      </c>
      <c r="Z60" s="11">
        <v>0</v>
      </c>
      <c r="AA60" s="11">
        <v>0</v>
      </c>
      <c r="AB60" s="12">
        <f t="shared" si="10"/>
        <v>0</v>
      </c>
      <c r="AC60" s="13">
        <f t="shared" si="11"/>
        <v>29</v>
      </c>
      <c r="AD60" s="8">
        <f>RANK(AC60:AC61,AC60:AC61)</f>
        <v>2</v>
      </c>
    </row>
    <row r="61" spans="1:30" ht="15.75" thickBot="1">
      <c r="A61" s="29">
        <v>3206</v>
      </c>
      <c r="B61" s="29" t="s">
        <v>32</v>
      </c>
      <c r="C61" s="30">
        <v>1</v>
      </c>
      <c r="D61" s="31">
        <v>3</v>
      </c>
      <c r="E61" s="32">
        <v>5</v>
      </c>
      <c r="F61" s="32">
        <v>0</v>
      </c>
      <c r="G61" s="32">
        <v>0</v>
      </c>
      <c r="H61" s="33">
        <f t="shared" si="6"/>
        <v>8</v>
      </c>
      <c r="I61" s="31">
        <v>0</v>
      </c>
      <c r="J61" s="32">
        <v>0</v>
      </c>
      <c r="K61" s="32">
        <v>0</v>
      </c>
      <c r="L61" s="32">
        <v>3</v>
      </c>
      <c r="M61" s="33">
        <f t="shared" si="7"/>
        <v>3</v>
      </c>
      <c r="N61" s="31">
        <v>5</v>
      </c>
      <c r="O61" s="32">
        <v>1</v>
      </c>
      <c r="P61" s="32">
        <v>0</v>
      </c>
      <c r="Q61" s="32">
        <v>3</v>
      </c>
      <c r="R61" s="33">
        <f t="shared" si="8"/>
        <v>9</v>
      </c>
      <c r="S61" s="31">
        <v>3</v>
      </c>
      <c r="T61" s="32">
        <v>0</v>
      </c>
      <c r="U61" s="32">
        <v>3</v>
      </c>
      <c r="V61" s="32">
        <v>0</v>
      </c>
      <c r="W61" s="33">
        <f t="shared" si="9"/>
        <v>6</v>
      </c>
      <c r="X61" s="31">
        <v>1</v>
      </c>
      <c r="Y61" s="32">
        <v>5</v>
      </c>
      <c r="Z61" s="32">
        <v>0</v>
      </c>
      <c r="AA61" s="32">
        <v>0</v>
      </c>
      <c r="AB61" s="33">
        <f t="shared" si="10"/>
        <v>6</v>
      </c>
      <c r="AC61" s="34">
        <f t="shared" si="11"/>
        <v>32</v>
      </c>
      <c r="AD61" s="29">
        <f>RANK(AC60:AC61,AC60:AC61)</f>
        <v>1</v>
      </c>
    </row>
    <row r="62" spans="1:30" ht="15">
      <c r="A62" s="25"/>
      <c r="B62" s="25"/>
      <c r="C62" s="2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178" t="s">
        <v>48</v>
      </c>
      <c r="Y62" s="178"/>
      <c r="Z62" s="178"/>
      <c r="AA62" s="178"/>
      <c r="AB62" s="178"/>
      <c r="AC62" s="178"/>
      <c r="AD62" s="178"/>
    </row>
    <row r="63" spans="1:30" ht="15">
      <c r="A63" s="27" t="s">
        <v>49</v>
      </c>
      <c r="B63" s="181" t="s">
        <v>61</v>
      </c>
      <c r="C63" s="194"/>
      <c r="D63" s="195"/>
      <c r="E63" s="58"/>
      <c r="F63" s="237" t="s">
        <v>50</v>
      </c>
      <c r="G63" s="238"/>
      <c r="H63" s="181" t="s">
        <v>59</v>
      </c>
      <c r="I63" s="194"/>
      <c r="J63" s="194"/>
      <c r="K63" s="194"/>
      <c r="L63" s="194"/>
      <c r="M63" s="194"/>
      <c r="N63" s="194"/>
      <c r="O63" s="194"/>
      <c r="P63" s="194"/>
      <c r="Q63" s="195"/>
      <c r="R63" s="25"/>
      <c r="S63" s="179" t="s">
        <v>51</v>
      </c>
      <c r="T63" s="180"/>
      <c r="U63" s="181" t="s">
        <v>60</v>
      </c>
      <c r="V63" s="182"/>
      <c r="W63" s="182"/>
      <c r="X63" s="182"/>
      <c r="Y63" s="182"/>
      <c r="Z63" s="182"/>
      <c r="AA63" s="182"/>
      <c r="AB63" s="182"/>
      <c r="AC63" s="182"/>
      <c r="AD63" s="183"/>
    </row>
    <row r="64" spans="1:30" s="66" customFormat="1" ht="15">
      <c r="A64" s="39"/>
      <c r="B64" s="62"/>
      <c r="C64" s="60"/>
      <c r="D64" s="63"/>
      <c r="E64" s="56"/>
      <c r="F64" s="64"/>
      <c r="G64" s="64"/>
      <c r="H64" s="62"/>
      <c r="I64" s="63"/>
      <c r="J64" s="63"/>
      <c r="K64" s="63"/>
      <c r="L64" s="63"/>
      <c r="M64" s="63"/>
      <c r="N64" s="63"/>
      <c r="O64" s="63"/>
      <c r="P64" s="63"/>
      <c r="Q64" s="63"/>
      <c r="R64" s="41"/>
      <c r="S64" s="65"/>
      <c r="T64" s="65"/>
      <c r="U64" s="62"/>
      <c r="V64" s="62"/>
      <c r="W64" s="62"/>
      <c r="X64" s="62"/>
      <c r="Y64" s="62"/>
      <c r="Z64" s="62"/>
      <c r="AA64" s="62"/>
      <c r="AB64" s="62"/>
      <c r="AC64" s="62"/>
      <c r="AD64" s="62"/>
    </row>
    <row r="65" spans="1:30" s="66" customFormat="1" ht="15">
      <c r="A65" s="41"/>
      <c r="B65" s="59"/>
      <c r="C65" s="60"/>
      <c r="D65" s="60"/>
      <c r="E65" s="56"/>
      <c r="F65" s="56"/>
      <c r="G65" s="56"/>
      <c r="H65" s="59"/>
      <c r="I65" s="60"/>
      <c r="J65" s="60"/>
      <c r="K65" s="60"/>
      <c r="L65" s="60"/>
      <c r="M65" s="60"/>
      <c r="N65" s="60"/>
      <c r="O65" s="60"/>
      <c r="P65" s="60"/>
      <c r="Q65" s="60"/>
      <c r="R65" s="41"/>
      <c r="S65" s="61"/>
      <c r="T65" s="61"/>
      <c r="U65" s="59"/>
      <c r="V65" s="59"/>
      <c r="W65" s="59"/>
      <c r="X65" s="59"/>
      <c r="Y65" s="59"/>
      <c r="Z65" s="59"/>
      <c r="AA65" s="59"/>
      <c r="AB65" s="59"/>
      <c r="AC65" s="59"/>
      <c r="AD65" s="59"/>
    </row>
    <row r="66" spans="1:30" s="66" customFormat="1" ht="15">
      <c r="A66" s="41"/>
      <c r="B66" s="59"/>
      <c r="C66" s="60"/>
      <c r="D66" s="60"/>
      <c r="E66" s="56"/>
      <c r="F66" s="56"/>
      <c r="G66" s="56"/>
      <c r="H66" s="59"/>
      <c r="I66" s="60"/>
      <c r="J66" s="60"/>
      <c r="K66" s="60"/>
      <c r="L66" s="60"/>
      <c r="M66" s="60"/>
      <c r="N66" s="60"/>
      <c r="O66" s="60"/>
      <c r="P66" s="60"/>
      <c r="Q66" s="60"/>
      <c r="R66" s="41"/>
      <c r="S66" s="61"/>
      <c r="T66" s="61"/>
      <c r="U66" s="59"/>
      <c r="V66" s="59"/>
      <c r="W66" s="59"/>
      <c r="X66" s="59"/>
      <c r="Y66" s="59"/>
      <c r="Z66" s="59"/>
      <c r="AA66" s="59"/>
      <c r="AB66" s="59"/>
      <c r="AC66" s="59"/>
      <c r="AD66" s="59"/>
    </row>
    <row r="67" spans="1:30" s="66" customFormat="1" ht="15">
      <c r="A67" s="41"/>
      <c r="B67" s="59"/>
      <c r="C67" s="60"/>
      <c r="D67" s="60"/>
      <c r="E67" s="56"/>
      <c r="F67" s="56"/>
      <c r="G67" s="56"/>
      <c r="H67" s="59"/>
      <c r="I67" s="60"/>
      <c r="J67" s="60"/>
      <c r="K67" s="60"/>
      <c r="L67" s="60"/>
      <c r="M67" s="60"/>
      <c r="N67" s="60"/>
      <c r="O67" s="60"/>
      <c r="P67" s="60"/>
      <c r="Q67" s="60"/>
      <c r="R67" s="41"/>
      <c r="S67" s="61"/>
      <c r="T67" s="61"/>
      <c r="U67" s="59"/>
      <c r="V67" s="59"/>
      <c r="W67" s="59"/>
      <c r="X67" s="59"/>
      <c r="Y67" s="59"/>
      <c r="Z67" s="59"/>
      <c r="AA67" s="59"/>
      <c r="AB67" s="59"/>
      <c r="AC67" s="59"/>
      <c r="AD67" s="59"/>
    </row>
    <row r="68" spans="1:30" s="66" customFormat="1" ht="15">
      <c r="A68" s="41"/>
      <c r="B68" s="59"/>
      <c r="C68" s="60"/>
      <c r="D68" s="60"/>
      <c r="E68" s="56"/>
      <c r="F68" s="56"/>
      <c r="G68" s="56"/>
      <c r="H68" s="59"/>
      <c r="I68" s="60"/>
      <c r="J68" s="60"/>
      <c r="K68" s="60"/>
      <c r="L68" s="60"/>
      <c r="M68" s="60"/>
      <c r="N68" s="60"/>
      <c r="O68" s="60"/>
      <c r="P68" s="60"/>
      <c r="Q68" s="60"/>
      <c r="R68" s="41"/>
      <c r="S68" s="61"/>
      <c r="T68" s="61"/>
      <c r="U68" s="59"/>
      <c r="V68" s="59"/>
      <c r="W68" s="59"/>
      <c r="X68" s="59"/>
      <c r="Y68" s="59"/>
      <c r="Z68" s="59"/>
      <c r="AA68" s="59"/>
      <c r="AB68" s="59"/>
      <c r="AC68" s="59"/>
      <c r="AD68" s="59"/>
    </row>
    <row r="69" spans="1:30" s="66" customFormat="1" ht="15">
      <c r="A69" s="41"/>
      <c r="B69" s="59"/>
      <c r="C69" s="60"/>
      <c r="D69" s="60"/>
      <c r="E69" s="56"/>
      <c r="F69" s="56"/>
      <c r="G69" s="56"/>
      <c r="H69" s="59"/>
      <c r="I69" s="60"/>
      <c r="J69" s="60"/>
      <c r="K69" s="60"/>
      <c r="L69" s="60"/>
      <c r="M69" s="60"/>
      <c r="N69" s="60"/>
      <c r="O69" s="60"/>
      <c r="P69" s="60"/>
      <c r="Q69" s="60"/>
      <c r="R69" s="41"/>
      <c r="S69" s="61"/>
      <c r="T69" s="61"/>
      <c r="U69" s="59"/>
      <c r="V69" s="59"/>
      <c r="W69" s="59"/>
      <c r="X69" s="59"/>
      <c r="Y69" s="59"/>
      <c r="Z69" s="59"/>
      <c r="AA69" s="59"/>
      <c r="AB69" s="59"/>
      <c r="AC69" s="59"/>
      <c r="AD69" s="59"/>
    </row>
    <row r="70" spans="1:30" s="66" customFormat="1" ht="15">
      <c r="A70" s="41"/>
      <c r="B70" s="59"/>
      <c r="C70" s="60"/>
      <c r="D70" s="60"/>
      <c r="E70" s="56"/>
      <c r="F70" s="56"/>
      <c r="G70" s="56"/>
      <c r="H70" s="59"/>
      <c r="I70" s="60"/>
      <c r="J70" s="60"/>
      <c r="K70" s="60"/>
      <c r="L70" s="60"/>
      <c r="M70" s="60"/>
      <c r="N70" s="60"/>
      <c r="O70" s="60"/>
      <c r="P70" s="60"/>
      <c r="Q70" s="60"/>
      <c r="R70" s="41"/>
      <c r="S70" s="61"/>
      <c r="T70" s="61"/>
      <c r="U70" s="59"/>
      <c r="V70" s="59"/>
      <c r="W70" s="59"/>
      <c r="X70" s="59"/>
      <c r="Y70" s="59"/>
      <c r="Z70" s="59"/>
      <c r="AA70" s="59"/>
      <c r="AB70" s="59"/>
      <c r="AC70" s="59"/>
      <c r="AD70" s="59"/>
    </row>
    <row r="71" spans="1:30" s="66" customFormat="1" ht="15">
      <c r="A71" s="41"/>
      <c r="B71" s="59"/>
      <c r="C71" s="60"/>
      <c r="D71" s="60"/>
      <c r="E71" s="56"/>
      <c r="F71" s="56"/>
      <c r="G71" s="56"/>
      <c r="H71" s="59"/>
      <c r="I71" s="60"/>
      <c r="J71" s="60"/>
      <c r="K71" s="60"/>
      <c r="L71" s="60"/>
      <c r="M71" s="60"/>
      <c r="N71" s="60"/>
      <c r="O71" s="60"/>
      <c r="P71" s="60"/>
      <c r="Q71" s="60"/>
      <c r="R71" s="41"/>
      <c r="S71" s="61"/>
      <c r="T71" s="61"/>
      <c r="U71" s="59"/>
      <c r="V71" s="59"/>
      <c r="W71" s="59"/>
      <c r="X71" s="59"/>
      <c r="Y71" s="59"/>
      <c r="Z71" s="59"/>
      <c r="AA71" s="59"/>
      <c r="AB71" s="59"/>
      <c r="AC71" s="59"/>
      <c r="AD71" s="59"/>
    </row>
    <row r="72" spans="1:30" s="66" customFormat="1" ht="15">
      <c r="A72" s="41"/>
      <c r="B72" s="59"/>
      <c r="C72" s="60"/>
      <c r="D72" s="60"/>
      <c r="E72" s="56"/>
      <c r="F72" s="56"/>
      <c r="G72" s="56"/>
      <c r="H72" s="59"/>
      <c r="I72" s="60"/>
      <c r="J72" s="60"/>
      <c r="K72" s="60"/>
      <c r="L72" s="60"/>
      <c r="M72" s="60"/>
      <c r="N72" s="60"/>
      <c r="O72" s="60"/>
      <c r="P72" s="60"/>
      <c r="Q72" s="60"/>
      <c r="R72" s="41"/>
      <c r="S72" s="61"/>
      <c r="T72" s="61"/>
      <c r="U72" s="59"/>
      <c r="V72" s="59"/>
      <c r="W72" s="59"/>
      <c r="X72" s="59"/>
      <c r="Y72" s="59"/>
      <c r="Z72" s="59"/>
      <c r="AA72" s="59"/>
      <c r="AB72" s="59"/>
      <c r="AC72" s="59"/>
      <c r="AD72" s="59"/>
    </row>
    <row r="73" spans="1:30" s="66" customFormat="1" ht="15">
      <c r="A73" s="41"/>
      <c r="B73" s="59"/>
      <c r="C73" s="60"/>
      <c r="D73" s="60"/>
      <c r="E73" s="56"/>
      <c r="F73" s="56"/>
      <c r="G73" s="56"/>
      <c r="H73" s="59"/>
      <c r="I73" s="60"/>
      <c r="J73" s="60"/>
      <c r="K73" s="60"/>
      <c r="L73" s="60"/>
      <c r="M73" s="60"/>
      <c r="N73" s="60"/>
      <c r="O73" s="60"/>
      <c r="P73" s="60"/>
      <c r="Q73" s="60"/>
      <c r="R73" s="41"/>
      <c r="S73" s="61"/>
      <c r="T73" s="61"/>
      <c r="U73" s="59"/>
      <c r="V73" s="59"/>
      <c r="W73" s="59"/>
      <c r="X73" s="59"/>
      <c r="Y73" s="59"/>
      <c r="Z73" s="59"/>
      <c r="AA73" s="59"/>
      <c r="AB73" s="59"/>
      <c r="AC73" s="59"/>
      <c r="AD73" s="59"/>
    </row>
    <row r="74" spans="1:30" ht="15.75" thickBot="1">
      <c r="A74" s="41"/>
      <c r="B74" s="41"/>
      <c r="C74" s="40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41"/>
      <c r="S74" s="197"/>
      <c r="T74" s="197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</row>
    <row r="75" spans="1:30" ht="20.25" thickBot="1" thickTop="1">
      <c r="A75" s="198" t="s">
        <v>53</v>
      </c>
      <c r="B75" s="199"/>
      <c r="C75" s="200"/>
      <c r="D75" s="151" t="s">
        <v>1</v>
      </c>
      <c r="E75" s="152"/>
      <c r="F75" s="152"/>
      <c r="G75" s="152"/>
      <c r="H75" s="153"/>
      <c r="I75" s="151" t="s">
        <v>2</v>
      </c>
      <c r="J75" s="152"/>
      <c r="K75" s="152"/>
      <c r="L75" s="152"/>
      <c r="M75" s="153"/>
      <c r="N75" s="151" t="s">
        <v>3</v>
      </c>
      <c r="O75" s="152"/>
      <c r="P75" s="152"/>
      <c r="Q75" s="152"/>
      <c r="R75" s="153"/>
      <c r="S75" s="151" t="s">
        <v>4</v>
      </c>
      <c r="T75" s="152"/>
      <c r="U75" s="152"/>
      <c r="V75" s="152"/>
      <c r="W75" s="153"/>
      <c r="X75" s="151" t="s">
        <v>5</v>
      </c>
      <c r="Y75" s="152"/>
      <c r="Z75" s="152"/>
      <c r="AA75" s="152"/>
      <c r="AB75" s="153"/>
      <c r="AC75" s="157" t="s">
        <v>6</v>
      </c>
      <c r="AD75" s="158"/>
    </row>
    <row r="76" spans="1:30" ht="17.25">
      <c r="A76" s="199"/>
      <c r="B76" s="199"/>
      <c r="C76" s="200"/>
      <c r="D76" s="159" t="s">
        <v>7</v>
      </c>
      <c r="E76" s="160"/>
      <c r="F76" s="160"/>
      <c r="G76" s="160"/>
      <c r="H76" s="161"/>
      <c r="I76" s="162" t="s">
        <v>8</v>
      </c>
      <c r="J76" s="163"/>
      <c r="K76" s="163"/>
      <c r="L76" s="163"/>
      <c r="M76" s="164"/>
      <c r="N76" s="165" t="s">
        <v>9</v>
      </c>
      <c r="O76" s="166"/>
      <c r="P76" s="166"/>
      <c r="Q76" s="166"/>
      <c r="R76" s="167"/>
      <c r="S76" s="159" t="s">
        <v>10</v>
      </c>
      <c r="T76" s="160"/>
      <c r="U76" s="160"/>
      <c r="V76" s="160"/>
      <c r="W76" s="161"/>
      <c r="X76" s="159" t="s">
        <v>11</v>
      </c>
      <c r="Y76" s="160"/>
      <c r="Z76" s="160"/>
      <c r="AA76" s="160"/>
      <c r="AB76" s="161"/>
      <c r="AC76" s="157"/>
      <c r="AD76" s="158"/>
    </row>
    <row r="77" spans="1:30" ht="18" thickBot="1">
      <c r="A77" s="199"/>
      <c r="B77" s="199"/>
      <c r="C77" s="200"/>
      <c r="D77" s="154" t="s">
        <v>12</v>
      </c>
      <c r="E77" s="155"/>
      <c r="F77" s="155"/>
      <c r="G77" s="155"/>
      <c r="H77" s="156"/>
      <c r="I77" s="154" t="s">
        <v>12</v>
      </c>
      <c r="J77" s="155"/>
      <c r="K77" s="155"/>
      <c r="L77" s="155"/>
      <c r="M77" s="156"/>
      <c r="N77" s="154" t="s">
        <v>12</v>
      </c>
      <c r="O77" s="155"/>
      <c r="P77" s="155"/>
      <c r="Q77" s="155"/>
      <c r="R77" s="156"/>
      <c r="S77" s="154" t="s">
        <v>12</v>
      </c>
      <c r="T77" s="155"/>
      <c r="U77" s="155"/>
      <c r="V77" s="155"/>
      <c r="W77" s="156"/>
      <c r="X77" s="154" t="s">
        <v>13</v>
      </c>
      <c r="Y77" s="155"/>
      <c r="Z77" s="155"/>
      <c r="AA77" s="155"/>
      <c r="AB77" s="156"/>
      <c r="AC77" s="168" t="s">
        <v>14</v>
      </c>
      <c r="AD77" s="169"/>
    </row>
    <row r="78" spans="1:30" ht="18.75" thickBot="1" thickTop="1">
      <c r="A78" s="199"/>
      <c r="B78" s="199"/>
      <c r="C78" s="200"/>
      <c r="D78" s="154" t="s">
        <v>15</v>
      </c>
      <c r="E78" s="155"/>
      <c r="F78" s="155"/>
      <c r="G78" s="155"/>
      <c r="H78" s="156"/>
      <c r="I78" s="154" t="s">
        <v>15</v>
      </c>
      <c r="J78" s="155"/>
      <c r="K78" s="155"/>
      <c r="L78" s="155"/>
      <c r="M78" s="156"/>
      <c r="N78" s="154" t="s">
        <v>15</v>
      </c>
      <c r="O78" s="155"/>
      <c r="P78" s="155"/>
      <c r="Q78" s="155"/>
      <c r="R78" s="156"/>
      <c r="S78" s="154" t="s">
        <v>15</v>
      </c>
      <c r="T78" s="155"/>
      <c r="U78" s="155"/>
      <c r="V78" s="155"/>
      <c r="W78" s="156"/>
      <c r="X78" s="154" t="s">
        <v>16</v>
      </c>
      <c r="Y78" s="155"/>
      <c r="Z78" s="155"/>
      <c r="AA78" s="155"/>
      <c r="AB78" s="170"/>
      <c r="AC78" s="171"/>
      <c r="AD78" s="172"/>
    </row>
    <row r="79" spans="1:30" ht="18.75" thickBot="1" thickTop="1">
      <c r="A79" s="199"/>
      <c r="B79" s="199"/>
      <c r="C79" s="200"/>
      <c r="D79" s="154" t="s">
        <v>17</v>
      </c>
      <c r="E79" s="155"/>
      <c r="F79" s="155"/>
      <c r="G79" s="155"/>
      <c r="H79" s="156"/>
      <c r="I79" s="154" t="s">
        <v>17</v>
      </c>
      <c r="J79" s="155"/>
      <c r="K79" s="155"/>
      <c r="L79" s="155"/>
      <c r="M79" s="156"/>
      <c r="N79" s="154" t="s">
        <v>17</v>
      </c>
      <c r="O79" s="155"/>
      <c r="P79" s="155"/>
      <c r="Q79" s="155"/>
      <c r="R79" s="156"/>
      <c r="S79" s="154" t="s">
        <v>17</v>
      </c>
      <c r="T79" s="155"/>
      <c r="U79" s="155"/>
      <c r="V79" s="155"/>
      <c r="W79" s="156"/>
      <c r="X79" s="154" t="s">
        <v>18</v>
      </c>
      <c r="Y79" s="155"/>
      <c r="Z79" s="155"/>
      <c r="AA79" s="155"/>
      <c r="AB79" s="156"/>
      <c r="AC79" s="168" t="s">
        <v>19</v>
      </c>
      <c r="AD79" s="169"/>
    </row>
    <row r="80" spans="1:30" ht="18.75" thickBot="1" thickTop="1">
      <c r="A80" s="199"/>
      <c r="B80" s="199"/>
      <c r="C80" s="200"/>
      <c r="D80" s="173" t="s">
        <v>20</v>
      </c>
      <c r="E80" s="174"/>
      <c r="F80" s="174"/>
      <c r="G80" s="174"/>
      <c r="H80" s="175"/>
      <c r="I80" s="173" t="s">
        <v>20</v>
      </c>
      <c r="J80" s="174"/>
      <c r="K80" s="174"/>
      <c r="L80" s="174"/>
      <c r="M80" s="175"/>
      <c r="N80" s="173" t="s">
        <v>20</v>
      </c>
      <c r="O80" s="174"/>
      <c r="P80" s="174"/>
      <c r="Q80" s="174"/>
      <c r="R80" s="175"/>
      <c r="S80" s="173" t="s">
        <v>20</v>
      </c>
      <c r="T80" s="174"/>
      <c r="U80" s="174"/>
      <c r="V80" s="174"/>
      <c r="W80" s="175"/>
      <c r="X80" s="173" t="s">
        <v>21</v>
      </c>
      <c r="Y80" s="174"/>
      <c r="Z80" s="174"/>
      <c r="AA80" s="174"/>
      <c r="AB80" s="175"/>
      <c r="AC80" s="171"/>
      <c r="AD80" s="172"/>
    </row>
    <row r="81" spans="1:30" ht="15.75" thickBot="1">
      <c r="A81" s="199"/>
      <c r="B81" s="199"/>
      <c r="C81" s="200"/>
      <c r="D81" s="184"/>
      <c r="E81" s="185"/>
      <c r="F81" s="185"/>
      <c r="G81" s="185"/>
      <c r="H81" s="186"/>
      <c r="I81" s="184"/>
      <c r="J81" s="185"/>
      <c r="K81" s="185"/>
      <c r="L81" s="185"/>
      <c r="M81" s="186"/>
      <c r="N81" s="184"/>
      <c r="O81" s="185"/>
      <c r="P81" s="185"/>
      <c r="Q81" s="185"/>
      <c r="R81" s="186"/>
      <c r="S81" s="184"/>
      <c r="T81" s="185"/>
      <c r="U81" s="185"/>
      <c r="V81" s="185"/>
      <c r="W81" s="186"/>
      <c r="X81" s="184"/>
      <c r="Y81" s="185"/>
      <c r="Z81" s="185"/>
      <c r="AA81" s="185"/>
      <c r="AB81" s="186"/>
      <c r="AC81" s="187" t="s">
        <v>22</v>
      </c>
      <c r="AD81" s="176" t="s">
        <v>23</v>
      </c>
    </row>
    <row r="82" spans="1:30" ht="15.75" thickBot="1">
      <c r="A82" s="199"/>
      <c r="B82" s="199"/>
      <c r="C82" s="200"/>
      <c r="D82" s="184"/>
      <c r="E82" s="185"/>
      <c r="F82" s="185"/>
      <c r="G82" s="185"/>
      <c r="H82" s="186"/>
      <c r="I82" s="184"/>
      <c r="J82" s="185"/>
      <c r="K82" s="185"/>
      <c r="L82" s="185"/>
      <c r="M82" s="186"/>
      <c r="N82" s="184"/>
      <c r="O82" s="185"/>
      <c r="P82" s="185"/>
      <c r="Q82" s="185"/>
      <c r="R82" s="186"/>
      <c r="S82" s="184"/>
      <c r="T82" s="185"/>
      <c r="U82" s="185"/>
      <c r="V82" s="185"/>
      <c r="W82" s="186"/>
      <c r="X82" s="184"/>
      <c r="Y82" s="185"/>
      <c r="Z82" s="185"/>
      <c r="AA82" s="185"/>
      <c r="AB82" s="186"/>
      <c r="AC82" s="187"/>
      <c r="AD82" s="176"/>
    </row>
    <row r="83" spans="1:30" ht="15.75" thickBot="1">
      <c r="A83" s="199"/>
      <c r="B83" s="199"/>
      <c r="C83" s="200"/>
      <c r="D83" s="184"/>
      <c r="E83" s="185"/>
      <c r="F83" s="185"/>
      <c r="G83" s="185"/>
      <c r="H83" s="186"/>
      <c r="I83" s="184"/>
      <c r="J83" s="185"/>
      <c r="K83" s="185"/>
      <c r="L83" s="185"/>
      <c r="M83" s="186"/>
      <c r="N83" s="184"/>
      <c r="O83" s="185"/>
      <c r="P83" s="185"/>
      <c r="Q83" s="185"/>
      <c r="R83" s="186"/>
      <c r="S83" s="184"/>
      <c r="T83" s="185"/>
      <c r="U83" s="185"/>
      <c r="V83" s="185"/>
      <c r="W83" s="186"/>
      <c r="X83" s="184"/>
      <c r="Y83" s="185"/>
      <c r="Z83" s="185"/>
      <c r="AA83" s="185"/>
      <c r="AB83" s="186"/>
      <c r="AC83" s="187"/>
      <c r="AD83" s="176"/>
    </row>
    <row r="84" spans="1:30" ht="15.75" thickBot="1">
      <c r="A84" s="201"/>
      <c r="B84" s="201"/>
      <c r="C84" s="202"/>
      <c r="D84" s="184"/>
      <c r="E84" s="185"/>
      <c r="F84" s="185"/>
      <c r="G84" s="185"/>
      <c r="H84" s="186"/>
      <c r="I84" s="184"/>
      <c r="J84" s="185"/>
      <c r="K84" s="185"/>
      <c r="L84" s="185"/>
      <c r="M84" s="186"/>
      <c r="N84" s="184"/>
      <c r="O84" s="185"/>
      <c r="P84" s="185"/>
      <c r="Q84" s="185"/>
      <c r="R84" s="186"/>
      <c r="S84" s="184"/>
      <c r="T84" s="185"/>
      <c r="U84" s="185"/>
      <c r="V84" s="185"/>
      <c r="W84" s="186"/>
      <c r="X84" s="184"/>
      <c r="Y84" s="185"/>
      <c r="Z84" s="185"/>
      <c r="AA84" s="185"/>
      <c r="AB84" s="186"/>
      <c r="AC84" s="187"/>
      <c r="AD84" s="176"/>
    </row>
    <row r="85" spans="1:30" ht="17.25" thickBot="1" thickTop="1">
      <c r="A85" s="1" t="s">
        <v>24</v>
      </c>
      <c r="B85" s="2" t="s">
        <v>25</v>
      </c>
      <c r="C85" s="3" t="s">
        <v>26</v>
      </c>
      <c r="D85" s="4" t="s">
        <v>27</v>
      </c>
      <c r="E85" s="5" t="s">
        <v>28</v>
      </c>
      <c r="F85" s="5" t="s">
        <v>29</v>
      </c>
      <c r="G85" s="5" t="s">
        <v>30</v>
      </c>
      <c r="H85" s="6" t="s">
        <v>31</v>
      </c>
      <c r="I85" s="7" t="s">
        <v>27</v>
      </c>
      <c r="J85" s="5" t="s">
        <v>28</v>
      </c>
      <c r="K85" s="5" t="s">
        <v>29</v>
      </c>
      <c r="L85" s="5" t="s">
        <v>30</v>
      </c>
      <c r="M85" s="6" t="s">
        <v>31</v>
      </c>
      <c r="N85" s="7" t="s">
        <v>27</v>
      </c>
      <c r="O85" s="5" t="s">
        <v>28</v>
      </c>
      <c r="P85" s="5" t="s">
        <v>29</v>
      </c>
      <c r="Q85" s="5" t="s">
        <v>30</v>
      </c>
      <c r="R85" s="6" t="s">
        <v>31</v>
      </c>
      <c r="S85" s="7" t="s">
        <v>27</v>
      </c>
      <c r="T85" s="5" t="s">
        <v>28</v>
      </c>
      <c r="U85" s="5" t="s">
        <v>29</v>
      </c>
      <c r="V85" s="5" t="s">
        <v>30</v>
      </c>
      <c r="W85" s="6" t="s">
        <v>31</v>
      </c>
      <c r="X85" s="7" t="s">
        <v>27</v>
      </c>
      <c r="Y85" s="5" t="s">
        <v>28</v>
      </c>
      <c r="Z85" s="5" t="s">
        <v>29</v>
      </c>
      <c r="AA85" s="5" t="s">
        <v>30</v>
      </c>
      <c r="AB85" s="6" t="s">
        <v>31</v>
      </c>
      <c r="AC85" s="188"/>
      <c r="AD85" s="177"/>
    </row>
    <row r="86" spans="1:30" ht="15">
      <c r="A86" s="8">
        <v>1010</v>
      </c>
      <c r="B86" s="8" t="s">
        <v>47</v>
      </c>
      <c r="C86" s="28">
        <v>16</v>
      </c>
      <c r="D86" s="10">
        <v>3</v>
      </c>
      <c r="E86" s="11">
        <v>3</v>
      </c>
      <c r="F86" s="11">
        <v>5</v>
      </c>
      <c r="G86" s="11">
        <v>3</v>
      </c>
      <c r="H86" s="42">
        <f>G86+F86+E86+D86</f>
        <v>14</v>
      </c>
      <c r="I86" s="10">
        <v>3</v>
      </c>
      <c r="J86" s="11">
        <v>3</v>
      </c>
      <c r="K86" s="11">
        <v>0</v>
      </c>
      <c r="L86" s="11">
        <v>3</v>
      </c>
      <c r="M86" s="12">
        <f>L86+K86+J86+I86</f>
        <v>9</v>
      </c>
      <c r="N86" s="10">
        <v>3</v>
      </c>
      <c r="O86" s="11">
        <v>5</v>
      </c>
      <c r="P86" s="11">
        <v>1</v>
      </c>
      <c r="Q86" s="11">
        <v>1</v>
      </c>
      <c r="R86" s="12">
        <f>Q86+P86+O86+N86</f>
        <v>10</v>
      </c>
      <c r="S86" s="10">
        <v>1</v>
      </c>
      <c r="T86" s="11">
        <v>3</v>
      </c>
      <c r="U86" s="11">
        <v>3</v>
      </c>
      <c r="V86" s="11">
        <v>3</v>
      </c>
      <c r="W86" s="12">
        <f>V86+U86+T86+S86</f>
        <v>10</v>
      </c>
      <c r="X86" s="10">
        <v>5</v>
      </c>
      <c r="Y86" s="11">
        <v>0</v>
      </c>
      <c r="Z86" s="11">
        <v>0</v>
      </c>
      <c r="AA86" s="11">
        <v>5</v>
      </c>
      <c r="AB86" s="12">
        <f>AA86+Z86+Y86+X86</f>
        <v>10</v>
      </c>
      <c r="AC86" s="13">
        <f>AB86+W86+R86+M86+H86</f>
        <v>53</v>
      </c>
      <c r="AD86" s="8">
        <f>RANK(AC86:AC87,AC86:AC87)</f>
        <v>1</v>
      </c>
    </row>
    <row r="87" spans="1:30" ht="15.75" thickBot="1">
      <c r="A87" s="43">
        <v>3206</v>
      </c>
      <c r="B87" s="43" t="s">
        <v>32</v>
      </c>
      <c r="C87" s="44">
        <v>1</v>
      </c>
      <c r="D87" s="45">
        <v>0</v>
      </c>
      <c r="E87" s="46">
        <v>3</v>
      </c>
      <c r="F87" s="46">
        <v>3</v>
      </c>
      <c r="G87" s="46">
        <v>0</v>
      </c>
      <c r="H87" s="47">
        <f>G87+F87+E87+D87</f>
        <v>6</v>
      </c>
      <c r="I87" s="45">
        <v>3</v>
      </c>
      <c r="J87" s="46">
        <v>0</v>
      </c>
      <c r="K87" s="46">
        <v>0</v>
      </c>
      <c r="L87" s="46">
        <v>0</v>
      </c>
      <c r="M87" s="48">
        <f>L87+K87+J87+I87</f>
        <v>3</v>
      </c>
      <c r="N87" s="45">
        <v>1</v>
      </c>
      <c r="O87" s="46">
        <v>3</v>
      </c>
      <c r="P87" s="46">
        <v>1</v>
      </c>
      <c r="Q87" s="46">
        <v>3</v>
      </c>
      <c r="R87" s="48">
        <f>Q87+P87+O87+N87</f>
        <v>8</v>
      </c>
      <c r="S87" s="45">
        <v>0</v>
      </c>
      <c r="T87" s="46">
        <v>0</v>
      </c>
      <c r="U87" s="46">
        <v>0</v>
      </c>
      <c r="V87" s="46">
        <v>0</v>
      </c>
      <c r="W87" s="48">
        <f>V87+U87+T87+S87</f>
        <v>0</v>
      </c>
      <c r="X87" s="45">
        <v>5</v>
      </c>
      <c r="Y87" s="46">
        <v>0</v>
      </c>
      <c r="Z87" s="46">
        <v>0</v>
      </c>
      <c r="AA87" s="46">
        <v>0</v>
      </c>
      <c r="AB87" s="48">
        <f>AA87+Z87+Y87+X87</f>
        <v>5</v>
      </c>
      <c r="AC87" s="49">
        <f>AB87+W87+R87+M87+H87</f>
        <v>22</v>
      </c>
      <c r="AD87" s="43">
        <f>RANK(AC86:AC87,AC86:AC87)</f>
        <v>2</v>
      </c>
    </row>
    <row r="88" spans="1:30" ht="15">
      <c r="A88" s="35">
        <v>4026</v>
      </c>
      <c r="B88" s="35" t="s">
        <v>39</v>
      </c>
      <c r="C88" s="36">
        <v>8</v>
      </c>
      <c r="D88" s="10">
        <v>3</v>
      </c>
      <c r="E88" s="11">
        <v>3</v>
      </c>
      <c r="F88" s="11">
        <v>3</v>
      </c>
      <c r="G88" s="11">
        <v>3</v>
      </c>
      <c r="H88" s="12">
        <f>G88+F88+E88+D88</f>
        <v>12</v>
      </c>
      <c r="I88" s="10">
        <v>5</v>
      </c>
      <c r="J88" s="11">
        <v>0</v>
      </c>
      <c r="K88" s="11">
        <v>5</v>
      </c>
      <c r="L88" s="11">
        <v>5</v>
      </c>
      <c r="M88" s="12">
        <f>L88+K88+J88+I88</f>
        <v>15</v>
      </c>
      <c r="N88" s="10">
        <v>1</v>
      </c>
      <c r="O88" s="11">
        <v>3</v>
      </c>
      <c r="P88" s="11">
        <v>1</v>
      </c>
      <c r="Q88" s="11">
        <v>1</v>
      </c>
      <c r="R88" s="12">
        <f>Q88+P88+O88+N88</f>
        <v>6</v>
      </c>
      <c r="S88" s="10">
        <v>1</v>
      </c>
      <c r="T88" s="11">
        <v>1</v>
      </c>
      <c r="U88" s="11">
        <v>0</v>
      </c>
      <c r="V88" s="11">
        <v>0</v>
      </c>
      <c r="W88" s="12">
        <f>V88+U88+T88+S88</f>
        <v>2</v>
      </c>
      <c r="X88" s="10">
        <v>5</v>
      </c>
      <c r="Y88" s="11">
        <v>0</v>
      </c>
      <c r="Z88" s="11">
        <v>5</v>
      </c>
      <c r="AA88" s="11">
        <v>0</v>
      </c>
      <c r="AB88" s="12">
        <f>AA88+Z88+Y88+X88</f>
        <v>10</v>
      </c>
      <c r="AC88" s="13">
        <f>AB88+W88+R88+M88+H88</f>
        <v>45</v>
      </c>
      <c r="AD88" s="8">
        <f>RANK(AC88:AC89,AC88:AC89)</f>
        <v>1</v>
      </c>
    </row>
    <row r="89" spans="1:30" ht="15.75" thickBot="1">
      <c r="A89" s="43">
        <v>2210</v>
      </c>
      <c r="B89" s="43" t="s">
        <v>37</v>
      </c>
      <c r="C89" s="44">
        <v>6</v>
      </c>
      <c r="D89" s="45">
        <v>3</v>
      </c>
      <c r="E89" s="46">
        <v>5</v>
      </c>
      <c r="F89" s="46">
        <v>0</v>
      </c>
      <c r="G89" s="46">
        <v>0</v>
      </c>
      <c r="H89" s="48">
        <f>G89+F89+E89+D89</f>
        <v>8</v>
      </c>
      <c r="I89" s="45">
        <v>5</v>
      </c>
      <c r="J89" s="46">
        <v>0</v>
      </c>
      <c r="K89" s="46">
        <v>3</v>
      </c>
      <c r="L89" s="46">
        <v>0</v>
      </c>
      <c r="M89" s="48">
        <f>L89+K89+J89+I89</f>
        <v>8</v>
      </c>
      <c r="N89" s="45">
        <v>1</v>
      </c>
      <c r="O89" s="46">
        <v>3</v>
      </c>
      <c r="P89" s="46">
        <v>1</v>
      </c>
      <c r="Q89" s="46">
        <v>1</v>
      </c>
      <c r="R89" s="48">
        <f>Q89+P89+O89+N89</f>
        <v>6</v>
      </c>
      <c r="S89" s="45">
        <v>1</v>
      </c>
      <c r="T89" s="46">
        <v>0</v>
      </c>
      <c r="U89" s="46">
        <v>0</v>
      </c>
      <c r="V89" s="46">
        <v>0</v>
      </c>
      <c r="W89" s="48">
        <f>V89+U89+T89+S89</f>
        <v>1</v>
      </c>
      <c r="X89" s="45">
        <v>0</v>
      </c>
      <c r="Y89" s="46">
        <v>0</v>
      </c>
      <c r="Z89" s="46">
        <v>0</v>
      </c>
      <c r="AA89" s="46">
        <v>0</v>
      </c>
      <c r="AB89" s="48">
        <f>AA89+Z89+Y89+X89</f>
        <v>0</v>
      </c>
      <c r="AC89" s="49">
        <f>AB89+W89+R89+M89+H89</f>
        <v>23</v>
      </c>
      <c r="AD89" s="43">
        <f>RANK(AC88:AC89,AC88:AC89)</f>
        <v>2</v>
      </c>
    </row>
    <row r="90" spans="1:30" ht="15">
      <c r="A90" s="25"/>
      <c r="B90" s="25"/>
      <c r="C90" s="26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25" t="s">
        <v>48</v>
      </c>
      <c r="Y90" s="225"/>
      <c r="Z90" s="225"/>
      <c r="AA90" s="225"/>
      <c r="AB90" s="225"/>
      <c r="AC90" s="225"/>
      <c r="AD90" s="225"/>
    </row>
    <row r="91" spans="1:30" ht="15">
      <c r="A91" s="27" t="s">
        <v>49</v>
      </c>
      <c r="B91" s="181" t="s">
        <v>61</v>
      </c>
      <c r="C91" s="182"/>
      <c r="D91" s="183"/>
      <c r="E91" s="58"/>
      <c r="F91" s="237" t="s">
        <v>50</v>
      </c>
      <c r="G91" s="238"/>
      <c r="H91" s="181" t="s">
        <v>59</v>
      </c>
      <c r="I91" s="182"/>
      <c r="J91" s="182"/>
      <c r="K91" s="182"/>
      <c r="L91" s="182"/>
      <c r="M91" s="182"/>
      <c r="N91" s="182"/>
      <c r="O91" s="182"/>
      <c r="P91" s="182"/>
      <c r="Q91" s="183"/>
      <c r="R91" s="25"/>
      <c r="S91" s="179" t="s">
        <v>51</v>
      </c>
      <c r="T91" s="180"/>
      <c r="U91" s="181" t="s">
        <v>60</v>
      </c>
      <c r="V91" s="182"/>
      <c r="W91" s="182"/>
      <c r="X91" s="182"/>
      <c r="Y91" s="182"/>
      <c r="Z91" s="182"/>
      <c r="AA91" s="182"/>
      <c r="AB91" s="182"/>
      <c r="AC91" s="182"/>
      <c r="AD91" s="183"/>
    </row>
    <row r="92" spans="1:30" ht="15">
      <c r="A92" s="41"/>
      <c r="B92" s="59"/>
      <c r="C92" s="59"/>
      <c r="D92" s="59"/>
      <c r="E92" s="56"/>
      <c r="F92" s="56"/>
      <c r="G92" s="56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25"/>
      <c r="S92" s="61"/>
      <c r="T92" s="61"/>
      <c r="U92" s="59"/>
      <c r="V92" s="59"/>
      <c r="W92" s="59"/>
      <c r="X92" s="59"/>
      <c r="Y92" s="59"/>
      <c r="Z92" s="59"/>
      <c r="AA92" s="59"/>
      <c r="AB92" s="59"/>
      <c r="AC92" s="59"/>
      <c r="AD92" s="59"/>
    </row>
    <row r="93" spans="1:30" ht="15">
      <c r="A93" s="41"/>
      <c r="B93" s="59"/>
      <c r="C93" s="59"/>
      <c r="D93" s="59"/>
      <c r="E93" s="56"/>
      <c r="F93" s="56"/>
      <c r="G93" s="56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25"/>
      <c r="S93" s="61"/>
      <c r="T93" s="61"/>
      <c r="U93" s="59"/>
      <c r="V93" s="59"/>
      <c r="W93" s="59"/>
      <c r="X93" s="59"/>
      <c r="Y93" s="59"/>
      <c r="Z93" s="59"/>
      <c r="AA93" s="59"/>
      <c r="AB93" s="59"/>
      <c r="AC93" s="59"/>
      <c r="AD93" s="59"/>
    </row>
    <row r="94" spans="1:30" ht="15">
      <c r="A94" s="41"/>
      <c r="B94" s="59"/>
      <c r="C94" s="59"/>
      <c r="D94" s="59"/>
      <c r="E94" s="56"/>
      <c r="F94" s="56"/>
      <c r="G94" s="56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25"/>
      <c r="S94" s="61"/>
      <c r="T94" s="61"/>
      <c r="U94" s="59"/>
      <c r="V94" s="59"/>
      <c r="W94" s="59"/>
      <c r="X94" s="59"/>
      <c r="Y94" s="59"/>
      <c r="Z94" s="59"/>
      <c r="AA94" s="59"/>
      <c r="AB94" s="59"/>
      <c r="AC94" s="59"/>
      <c r="AD94" s="59"/>
    </row>
    <row r="95" spans="1:30" ht="15">
      <c r="A95" s="41"/>
      <c r="B95" s="59"/>
      <c r="C95" s="59"/>
      <c r="D95" s="59"/>
      <c r="E95" s="56"/>
      <c r="F95" s="56"/>
      <c r="G95" s="56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25"/>
      <c r="S95" s="61"/>
      <c r="T95" s="61"/>
      <c r="U95" s="59"/>
      <c r="V95" s="59"/>
      <c r="W95" s="59"/>
      <c r="X95" s="59"/>
      <c r="Y95" s="59"/>
      <c r="Z95" s="59"/>
      <c r="AA95" s="59"/>
      <c r="AB95" s="59"/>
      <c r="AC95" s="59"/>
      <c r="AD95" s="59"/>
    </row>
    <row r="96" spans="1:30" ht="15">
      <c r="A96" s="41"/>
      <c r="B96" s="59"/>
      <c r="C96" s="59"/>
      <c r="D96" s="59"/>
      <c r="E96" s="56"/>
      <c r="F96" s="56"/>
      <c r="G96" s="56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25"/>
      <c r="S96" s="61"/>
      <c r="T96" s="61"/>
      <c r="U96" s="59"/>
      <c r="V96" s="59"/>
      <c r="W96" s="59"/>
      <c r="X96" s="59"/>
      <c r="Y96" s="59"/>
      <c r="Z96" s="59"/>
      <c r="AA96" s="59"/>
      <c r="AB96" s="59"/>
      <c r="AC96" s="59"/>
      <c r="AD96" s="59"/>
    </row>
    <row r="97" spans="1:30" ht="15">
      <c r="A97" s="41"/>
      <c r="B97" s="59"/>
      <c r="C97" s="59"/>
      <c r="D97" s="59"/>
      <c r="E97" s="56"/>
      <c r="F97" s="56"/>
      <c r="G97" s="56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25"/>
      <c r="S97" s="61"/>
      <c r="T97" s="61"/>
      <c r="U97" s="59"/>
      <c r="V97" s="59"/>
      <c r="W97" s="59"/>
      <c r="X97" s="59"/>
      <c r="Y97" s="59"/>
      <c r="Z97" s="59"/>
      <c r="AA97" s="59"/>
      <c r="AB97" s="59"/>
      <c r="AC97" s="59"/>
      <c r="AD97" s="59"/>
    </row>
    <row r="98" spans="1:30" ht="15">
      <c r="A98" s="41"/>
      <c r="B98" s="59"/>
      <c r="C98" s="59"/>
      <c r="D98" s="59"/>
      <c r="E98" s="56"/>
      <c r="F98" s="56"/>
      <c r="G98" s="56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25"/>
      <c r="S98" s="61"/>
      <c r="T98" s="61"/>
      <c r="U98" s="59"/>
      <c r="V98" s="59"/>
      <c r="W98" s="59"/>
      <c r="X98" s="59"/>
      <c r="Y98" s="59"/>
      <c r="Z98" s="59"/>
      <c r="AA98" s="59"/>
      <c r="AB98" s="59"/>
      <c r="AC98" s="59"/>
      <c r="AD98" s="59"/>
    </row>
    <row r="99" spans="1:30" ht="15">
      <c r="A99" s="41"/>
      <c r="B99" s="59"/>
      <c r="C99" s="59"/>
      <c r="D99" s="59"/>
      <c r="E99" s="56"/>
      <c r="F99" s="56"/>
      <c r="G99" s="56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25"/>
      <c r="S99" s="61"/>
      <c r="T99" s="61"/>
      <c r="U99" s="59"/>
      <c r="V99" s="59"/>
      <c r="W99" s="59"/>
      <c r="X99" s="59"/>
      <c r="Y99" s="59"/>
      <c r="Z99" s="59"/>
      <c r="AA99" s="59"/>
      <c r="AB99" s="59"/>
      <c r="AC99" s="59"/>
      <c r="AD99" s="59"/>
    </row>
    <row r="100" spans="1:30" ht="15">
      <c r="A100" s="41"/>
      <c r="B100" s="59"/>
      <c r="C100" s="59"/>
      <c r="D100" s="59"/>
      <c r="E100" s="56"/>
      <c r="F100" s="56"/>
      <c r="G100" s="56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25"/>
      <c r="S100" s="61"/>
      <c r="T100" s="61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</row>
    <row r="101" spans="1:30" ht="15">
      <c r="A101" s="41"/>
      <c r="B101" s="59"/>
      <c r="C101" s="59"/>
      <c r="D101" s="59"/>
      <c r="E101" s="56"/>
      <c r="F101" s="56"/>
      <c r="G101" s="56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25"/>
      <c r="S101" s="61"/>
      <c r="T101" s="61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</row>
    <row r="102" spans="1:30" ht="15">
      <c r="A102" s="41"/>
      <c r="B102" s="59"/>
      <c r="C102" s="59"/>
      <c r="D102" s="59"/>
      <c r="E102" s="56"/>
      <c r="F102" s="56"/>
      <c r="G102" s="56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25"/>
      <c r="S102" s="61"/>
      <c r="T102" s="61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</row>
    <row r="103" spans="1:30" ht="15">
      <c r="A103" s="41"/>
      <c r="B103" s="59"/>
      <c r="C103" s="59"/>
      <c r="D103" s="59"/>
      <c r="E103" s="56"/>
      <c r="F103" s="56"/>
      <c r="G103" s="56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25"/>
      <c r="S103" s="61"/>
      <c r="T103" s="61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</row>
    <row r="104" spans="1:30" ht="15">
      <c r="A104" s="41"/>
      <c r="B104" s="59"/>
      <c r="C104" s="59"/>
      <c r="D104" s="59"/>
      <c r="E104" s="56"/>
      <c r="F104" s="56"/>
      <c r="G104" s="56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25"/>
      <c r="S104" s="61"/>
      <c r="T104" s="61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</row>
    <row r="105" spans="1:30" ht="15">
      <c r="A105" s="41"/>
      <c r="B105" s="59"/>
      <c r="C105" s="59"/>
      <c r="D105" s="59"/>
      <c r="E105" s="56"/>
      <c r="F105" s="56"/>
      <c r="G105" s="56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25"/>
      <c r="S105" s="61"/>
      <c r="T105" s="61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</row>
    <row r="106" spans="1:30" ht="15.75" thickBot="1">
      <c r="A106" s="25"/>
      <c r="B106" s="25"/>
      <c r="C106" s="26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</row>
    <row r="107" spans="1:30" ht="20.25" customHeight="1" thickBot="1" thickTop="1">
      <c r="A107" s="239" t="s">
        <v>54</v>
      </c>
      <c r="B107" s="239"/>
      <c r="C107" s="240"/>
      <c r="D107" s="216" t="s">
        <v>1</v>
      </c>
      <c r="E107" s="217"/>
      <c r="F107" s="217"/>
      <c r="G107" s="217"/>
      <c r="H107" s="218"/>
      <c r="I107" s="216" t="s">
        <v>2</v>
      </c>
      <c r="J107" s="217"/>
      <c r="K107" s="217"/>
      <c r="L107" s="217"/>
      <c r="M107" s="218"/>
      <c r="N107" s="216" t="s">
        <v>3</v>
      </c>
      <c r="O107" s="217"/>
      <c r="P107" s="217"/>
      <c r="Q107" s="217"/>
      <c r="R107" s="218"/>
      <c r="S107" s="216" t="s">
        <v>4</v>
      </c>
      <c r="T107" s="217"/>
      <c r="U107" s="217"/>
      <c r="V107" s="217"/>
      <c r="W107" s="218"/>
      <c r="X107" s="216" t="s">
        <v>5</v>
      </c>
      <c r="Y107" s="217"/>
      <c r="Z107" s="217"/>
      <c r="AA107" s="217"/>
      <c r="AB107" s="218"/>
      <c r="AC107" s="157" t="s">
        <v>6</v>
      </c>
      <c r="AD107" s="206"/>
    </row>
    <row r="108" spans="1:30" ht="17.25" customHeight="1">
      <c r="A108" s="239"/>
      <c r="B108" s="239"/>
      <c r="C108" s="240"/>
      <c r="D108" s="207" t="s">
        <v>7</v>
      </c>
      <c r="E108" s="208"/>
      <c r="F108" s="208"/>
      <c r="G108" s="208"/>
      <c r="H108" s="209"/>
      <c r="I108" s="210" t="s">
        <v>8</v>
      </c>
      <c r="J108" s="211"/>
      <c r="K108" s="211"/>
      <c r="L108" s="211"/>
      <c r="M108" s="212"/>
      <c r="N108" s="213" t="s">
        <v>9</v>
      </c>
      <c r="O108" s="214"/>
      <c r="P108" s="214"/>
      <c r="Q108" s="214"/>
      <c r="R108" s="215"/>
      <c r="S108" s="207" t="s">
        <v>10</v>
      </c>
      <c r="T108" s="208"/>
      <c r="U108" s="208"/>
      <c r="V108" s="208"/>
      <c r="W108" s="209"/>
      <c r="X108" s="207" t="s">
        <v>11</v>
      </c>
      <c r="Y108" s="208"/>
      <c r="Z108" s="208"/>
      <c r="AA108" s="208"/>
      <c r="AB108" s="209"/>
      <c r="AC108" s="157"/>
      <c r="AD108" s="206"/>
    </row>
    <row r="109" spans="1:30" ht="18" customHeight="1" thickBot="1">
      <c r="A109" s="239"/>
      <c r="B109" s="239"/>
      <c r="C109" s="240"/>
      <c r="D109" s="203" t="s">
        <v>12</v>
      </c>
      <c r="E109" s="204"/>
      <c r="F109" s="204"/>
      <c r="G109" s="204"/>
      <c r="H109" s="205"/>
      <c r="I109" s="203" t="s">
        <v>12</v>
      </c>
      <c r="J109" s="204"/>
      <c r="K109" s="204"/>
      <c r="L109" s="204"/>
      <c r="M109" s="205"/>
      <c r="N109" s="203" t="s">
        <v>12</v>
      </c>
      <c r="O109" s="204"/>
      <c r="P109" s="204"/>
      <c r="Q109" s="204"/>
      <c r="R109" s="205"/>
      <c r="S109" s="203" t="s">
        <v>12</v>
      </c>
      <c r="T109" s="204"/>
      <c r="U109" s="204"/>
      <c r="V109" s="204"/>
      <c r="W109" s="205"/>
      <c r="X109" s="203" t="s">
        <v>13</v>
      </c>
      <c r="Y109" s="204"/>
      <c r="Z109" s="204"/>
      <c r="AA109" s="204"/>
      <c r="AB109" s="205"/>
      <c r="AC109" s="219" t="s">
        <v>14</v>
      </c>
      <c r="AD109" s="220"/>
    </row>
    <row r="110" spans="1:30" ht="18.75" customHeight="1" thickBot="1" thickTop="1">
      <c r="A110" s="239"/>
      <c r="B110" s="239"/>
      <c r="C110" s="240"/>
      <c r="D110" s="203" t="s">
        <v>15</v>
      </c>
      <c r="E110" s="204"/>
      <c r="F110" s="204"/>
      <c r="G110" s="204"/>
      <c r="H110" s="205"/>
      <c r="I110" s="203" t="s">
        <v>15</v>
      </c>
      <c r="J110" s="204"/>
      <c r="K110" s="204"/>
      <c r="L110" s="204"/>
      <c r="M110" s="205"/>
      <c r="N110" s="203" t="s">
        <v>15</v>
      </c>
      <c r="O110" s="204"/>
      <c r="P110" s="204"/>
      <c r="Q110" s="204"/>
      <c r="R110" s="205"/>
      <c r="S110" s="203" t="s">
        <v>15</v>
      </c>
      <c r="T110" s="204"/>
      <c r="U110" s="204"/>
      <c r="V110" s="204"/>
      <c r="W110" s="205"/>
      <c r="X110" s="203" t="s">
        <v>16</v>
      </c>
      <c r="Y110" s="204"/>
      <c r="Z110" s="204"/>
      <c r="AA110" s="204"/>
      <c r="AB110" s="205"/>
      <c r="AC110" s="171"/>
      <c r="AD110" s="172"/>
    </row>
    <row r="111" spans="1:30" ht="18.75" customHeight="1" thickBot="1" thickTop="1">
      <c r="A111" s="239"/>
      <c r="B111" s="239"/>
      <c r="C111" s="240"/>
      <c r="D111" s="203" t="s">
        <v>17</v>
      </c>
      <c r="E111" s="204"/>
      <c r="F111" s="204"/>
      <c r="G111" s="204"/>
      <c r="H111" s="205"/>
      <c r="I111" s="203" t="s">
        <v>17</v>
      </c>
      <c r="J111" s="204"/>
      <c r="K111" s="204"/>
      <c r="L111" s="204"/>
      <c r="M111" s="205"/>
      <c r="N111" s="203" t="s">
        <v>17</v>
      </c>
      <c r="O111" s="204"/>
      <c r="P111" s="204"/>
      <c r="Q111" s="204"/>
      <c r="R111" s="205"/>
      <c r="S111" s="203" t="s">
        <v>17</v>
      </c>
      <c r="T111" s="204"/>
      <c r="U111" s="204"/>
      <c r="V111" s="204"/>
      <c r="W111" s="205"/>
      <c r="X111" s="203" t="s">
        <v>18</v>
      </c>
      <c r="Y111" s="204"/>
      <c r="Z111" s="204"/>
      <c r="AA111" s="204"/>
      <c r="AB111" s="205"/>
      <c r="AC111" s="171" t="s">
        <v>19</v>
      </c>
      <c r="AD111" s="224"/>
    </row>
    <row r="112" spans="1:30" ht="18.75" customHeight="1" thickBot="1" thickTop="1">
      <c r="A112" s="239"/>
      <c r="B112" s="239"/>
      <c r="C112" s="240"/>
      <c r="D112" s="221" t="s">
        <v>20</v>
      </c>
      <c r="E112" s="222"/>
      <c r="F112" s="222"/>
      <c r="G112" s="222"/>
      <c r="H112" s="223"/>
      <c r="I112" s="221" t="s">
        <v>20</v>
      </c>
      <c r="J112" s="222"/>
      <c r="K112" s="222"/>
      <c r="L112" s="222"/>
      <c r="M112" s="223"/>
      <c r="N112" s="221" t="s">
        <v>20</v>
      </c>
      <c r="O112" s="222"/>
      <c r="P112" s="222"/>
      <c r="Q112" s="222"/>
      <c r="R112" s="223"/>
      <c r="S112" s="221" t="s">
        <v>20</v>
      </c>
      <c r="T112" s="222"/>
      <c r="U112" s="222"/>
      <c r="V112" s="222"/>
      <c r="W112" s="223"/>
      <c r="X112" s="221" t="s">
        <v>21</v>
      </c>
      <c r="Y112" s="222"/>
      <c r="Z112" s="222"/>
      <c r="AA112" s="222"/>
      <c r="AB112" s="223"/>
      <c r="AC112" s="171"/>
      <c r="AD112" s="172"/>
    </row>
    <row r="113" spans="1:30" ht="15.75" customHeight="1" thickTop="1">
      <c r="A113" s="239"/>
      <c r="B113" s="239"/>
      <c r="C113" s="240"/>
      <c r="D113" s="226"/>
      <c r="E113" s="227"/>
      <c r="F113" s="227"/>
      <c r="G113" s="227"/>
      <c r="H113" s="228"/>
      <c r="I113" s="226"/>
      <c r="J113" s="227"/>
      <c r="K113" s="227"/>
      <c r="L113" s="227"/>
      <c r="M113" s="228"/>
      <c r="N113" s="226"/>
      <c r="O113" s="227"/>
      <c r="P113" s="227"/>
      <c r="Q113" s="227"/>
      <c r="R113" s="228"/>
      <c r="S113" s="226"/>
      <c r="T113" s="227"/>
      <c r="U113" s="227"/>
      <c r="V113" s="227"/>
      <c r="W113" s="228"/>
      <c r="X113" s="226"/>
      <c r="Y113" s="227"/>
      <c r="Z113" s="227"/>
      <c r="AA113" s="227"/>
      <c r="AB113" s="228"/>
      <c r="AC113" s="235" t="s">
        <v>22</v>
      </c>
      <c r="AD113" s="236" t="s">
        <v>23</v>
      </c>
    </row>
    <row r="114" spans="1:30" ht="15.75" customHeight="1">
      <c r="A114" s="239"/>
      <c r="B114" s="239"/>
      <c r="C114" s="240"/>
      <c r="D114" s="229"/>
      <c r="E114" s="230"/>
      <c r="F114" s="230"/>
      <c r="G114" s="230"/>
      <c r="H114" s="231"/>
      <c r="I114" s="229"/>
      <c r="J114" s="230"/>
      <c r="K114" s="230"/>
      <c r="L114" s="230"/>
      <c r="M114" s="231"/>
      <c r="N114" s="229"/>
      <c r="O114" s="230"/>
      <c r="P114" s="230"/>
      <c r="Q114" s="230"/>
      <c r="R114" s="231"/>
      <c r="S114" s="229"/>
      <c r="T114" s="230"/>
      <c r="U114" s="230"/>
      <c r="V114" s="230"/>
      <c r="W114" s="231"/>
      <c r="X114" s="229"/>
      <c r="Y114" s="230"/>
      <c r="Z114" s="230"/>
      <c r="AA114" s="230"/>
      <c r="AB114" s="231"/>
      <c r="AC114" s="187"/>
      <c r="AD114" s="176"/>
    </row>
    <row r="115" spans="1:30" ht="15.75" customHeight="1">
      <c r="A115" s="239"/>
      <c r="B115" s="239"/>
      <c r="C115" s="240"/>
      <c r="D115" s="229"/>
      <c r="E115" s="230"/>
      <c r="F115" s="230"/>
      <c r="G115" s="230"/>
      <c r="H115" s="231"/>
      <c r="I115" s="229"/>
      <c r="J115" s="230"/>
      <c r="K115" s="230"/>
      <c r="L115" s="230"/>
      <c r="M115" s="231"/>
      <c r="N115" s="229"/>
      <c r="O115" s="230"/>
      <c r="P115" s="230"/>
      <c r="Q115" s="230"/>
      <c r="R115" s="231"/>
      <c r="S115" s="229"/>
      <c r="T115" s="230"/>
      <c r="U115" s="230"/>
      <c r="V115" s="230"/>
      <c r="W115" s="231"/>
      <c r="X115" s="229"/>
      <c r="Y115" s="230"/>
      <c r="Z115" s="230"/>
      <c r="AA115" s="230"/>
      <c r="AB115" s="231"/>
      <c r="AC115" s="187"/>
      <c r="AD115" s="176"/>
    </row>
    <row r="116" spans="1:30" ht="15.75" customHeight="1" thickBot="1">
      <c r="A116" s="241"/>
      <c r="B116" s="241"/>
      <c r="C116" s="242"/>
      <c r="D116" s="232"/>
      <c r="E116" s="233"/>
      <c r="F116" s="233"/>
      <c r="G116" s="233"/>
      <c r="H116" s="234"/>
      <c r="I116" s="232"/>
      <c r="J116" s="233"/>
      <c r="K116" s="233"/>
      <c r="L116" s="233"/>
      <c r="M116" s="234"/>
      <c r="N116" s="232"/>
      <c r="O116" s="233"/>
      <c r="P116" s="233"/>
      <c r="Q116" s="233"/>
      <c r="R116" s="234"/>
      <c r="S116" s="232"/>
      <c r="T116" s="233"/>
      <c r="U116" s="233"/>
      <c r="V116" s="233"/>
      <c r="W116" s="234"/>
      <c r="X116" s="232"/>
      <c r="Y116" s="233"/>
      <c r="Z116" s="233"/>
      <c r="AA116" s="233"/>
      <c r="AB116" s="234"/>
      <c r="AC116" s="187"/>
      <c r="AD116" s="176"/>
    </row>
    <row r="117" spans="1:30" ht="17.25" thickBot="1" thickTop="1">
      <c r="A117" s="1" t="s">
        <v>24</v>
      </c>
      <c r="B117" s="2" t="s">
        <v>25</v>
      </c>
      <c r="C117" s="3" t="s">
        <v>26</v>
      </c>
      <c r="D117" s="4" t="s">
        <v>27</v>
      </c>
      <c r="E117" s="5" t="s">
        <v>28</v>
      </c>
      <c r="F117" s="5" t="s">
        <v>29</v>
      </c>
      <c r="G117" s="5" t="s">
        <v>30</v>
      </c>
      <c r="H117" s="6" t="s">
        <v>31</v>
      </c>
      <c r="I117" s="7" t="s">
        <v>27</v>
      </c>
      <c r="J117" s="5" t="s">
        <v>28</v>
      </c>
      <c r="K117" s="5" t="s">
        <v>29</v>
      </c>
      <c r="L117" s="5" t="s">
        <v>30</v>
      </c>
      <c r="M117" s="6" t="s">
        <v>31</v>
      </c>
      <c r="N117" s="7" t="s">
        <v>27</v>
      </c>
      <c r="O117" s="5" t="s">
        <v>28</v>
      </c>
      <c r="P117" s="5" t="s">
        <v>29</v>
      </c>
      <c r="Q117" s="5" t="s">
        <v>30</v>
      </c>
      <c r="R117" s="6" t="s">
        <v>31</v>
      </c>
      <c r="S117" s="7" t="s">
        <v>27</v>
      </c>
      <c r="T117" s="5" t="s">
        <v>28</v>
      </c>
      <c r="U117" s="5" t="s">
        <v>29</v>
      </c>
      <c r="V117" s="5" t="s">
        <v>30</v>
      </c>
      <c r="W117" s="6" t="s">
        <v>31</v>
      </c>
      <c r="X117" s="7" t="s">
        <v>27</v>
      </c>
      <c r="Y117" s="5" t="s">
        <v>28</v>
      </c>
      <c r="Z117" s="5" t="s">
        <v>29</v>
      </c>
      <c r="AA117" s="5" t="s">
        <v>30</v>
      </c>
      <c r="AB117" s="6" t="s">
        <v>31</v>
      </c>
      <c r="AC117" s="188"/>
      <c r="AD117" s="177"/>
    </row>
    <row r="118" spans="1:30" ht="15">
      <c r="A118" s="8">
        <v>1010</v>
      </c>
      <c r="B118" s="8" t="s">
        <v>47</v>
      </c>
      <c r="C118" s="28">
        <v>16</v>
      </c>
      <c r="D118" s="10">
        <v>5</v>
      </c>
      <c r="E118" s="11">
        <v>3</v>
      </c>
      <c r="F118" s="11">
        <v>5</v>
      </c>
      <c r="G118" s="11">
        <v>5</v>
      </c>
      <c r="H118" s="12">
        <f>G118+F118+E118+D118</f>
        <v>18</v>
      </c>
      <c r="I118" s="10">
        <v>5</v>
      </c>
      <c r="J118" s="11">
        <v>1</v>
      </c>
      <c r="K118" s="11">
        <v>3</v>
      </c>
      <c r="L118" s="11">
        <v>5</v>
      </c>
      <c r="M118" s="12">
        <f>L118+K118+J118+I118</f>
        <v>14</v>
      </c>
      <c r="N118" s="10">
        <v>1</v>
      </c>
      <c r="O118" s="11">
        <v>1</v>
      </c>
      <c r="P118" s="11">
        <v>1</v>
      </c>
      <c r="Q118" s="11">
        <v>1</v>
      </c>
      <c r="R118" s="12">
        <f>Q118+P118+O118+N118</f>
        <v>4</v>
      </c>
      <c r="S118" s="10">
        <v>3</v>
      </c>
      <c r="T118" s="11">
        <v>0</v>
      </c>
      <c r="U118" s="11">
        <v>0</v>
      </c>
      <c r="V118" s="11">
        <v>0</v>
      </c>
      <c r="W118" s="12">
        <f>V118+U118+T118+S118</f>
        <v>3</v>
      </c>
      <c r="X118" s="10">
        <v>0</v>
      </c>
      <c r="Y118" s="11">
        <v>3</v>
      </c>
      <c r="Z118" s="11">
        <v>5</v>
      </c>
      <c r="AA118" s="11">
        <v>3</v>
      </c>
      <c r="AB118" s="12">
        <f>AA118+Z118+Y118+X118</f>
        <v>11</v>
      </c>
      <c r="AC118" s="13">
        <f>AB118+W118+R118+M118+H118</f>
        <v>50</v>
      </c>
      <c r="AD118" s="8">
        <f>RANK(AC118:AC119,AC118:AC119)</f>
        <v>1</v>
      </c>
    </row>
    <row r="119" spans="1:30" ht="15.75" thickBot="1">
      <c r="A119" s="50">
        <v>4026</v>
      </c>
      <c r="B119" s="50" t="s">
        <v>39</v>
      </c>
      <c r="C119" s="51">
        <v>8</v>
      </c>
      <c r="D119" s="52">
        <v>3</v>
      </c>
      <c r="E119" s="53">
        <v>3</v>
      </c>
      <c r="F119" s="53">
        <v>3</v>
      </c>
      <c r="G119" s="53">
        <v>3</v>
      </c>
      <c r="H119" s="54">
        <f>G119+F119+E119+D119</f>
        <v>12</v>
      </c>
      <c r="I119" s="52">
        <v>3</v>
      </c>
      <c r="J119" s="53">
        <v>5</v>
      </c>
      <c r="K119" s="53">
        <v>1</v>
      </c>
      <c r="L119" s="53">
        <v>3</v>
      </c>
      <c r="M119" s="54">
        <f>L119+K119+J119+I119</f>
        <v>12</v>
      </c>
      <c r="N119" s="52">
        <v>3</v>
      </c>
      <c r="O119" s="53">
        <v>3</v>
      </c>
      <c r="P119" s="53">
        <v>0</v>
      </c>
      <c r="Q119" s="53">
        <v>1</v>
      </c>
      <c r="R119" s="54">
        <f>Q119+P119+O119+N119</f>
        <v>7</v>
      </c>
      <c r="S119" s="52">
        <v>3</v>
      </c>
      <c r="T119" s="53">
        <v>3</v>
      </c>
      <c r="U119" s="53">
        <v>1</v>
      </c>
      <c r="V119" s="53">
        <v>3</v>
      </c>
      <c r="W119" s="54">
        <f>V119+U119+T119+S119</f>
        <v>10</v>
      </c>
      <c r="X119" s="52">
        <v>0</v>
      </c>
      <c r="Y119" s="53">
        <v>0</v>
      </c>
      <c r="Z119" s="53">
        <v>5</v>
      </c>
      <c r="AA119" s="53">
        <v>0</v>
      </c>
      <c r="AB119" s="54">
        <f>AA119+Z119+Y119+X119</f>
        <v>5</v>
      </c>
      <c r="AC119" s="55">
        <f>AB119+W119+R119+M119+H119</f>
        <v>46</v>
      </c>
      <c r="AD119" s="50">
        <f>RANK(AC118:AC119,AC118:AC119)</f>
        <v>2</v>
      </c>
    </row>
    <row r="120" spans="1:30" ht="15">
      <c r="A120" s="25"/>
      <c r="B120" s="25"/>
      <c r="C120" s="26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178" t="s">
        <v>48</v>
      </c>
      <c r="Y120" s="178"/>
      <c r="Z120" s="178"/>
      <c r="AA120" s="178"/>
      <c r="AB120" s="178"/>
      <c r="AC120" s="178"/>
      <c r="AD120" s="178"/>
    </row>
    <row r="121" spans="1:30" ht="15">
      <c r="A121" s="27" t="s">
        <v>49</v>
      </c>
      <c r="B121" s="181" t="s">
        <v>61</v>
      </c>
      <c r="C121" s="194"/>
      <c r="D121" s="195"/>
      <c r="E121" s="58"/>
      <c r="F121" s="237" t="s">
        <v>50</v>
      </c>
      <c r="G121" s="238"/>
      <c r="H121" s="181" t="s">
        <v>59</v>
      </c>
      <c r="I121" s="194"/>
      <c r="J121" s="194"/>
      <c r="K121" s="194"/>
      <c r="L121" s="194"/>
      <c r="M121" s="194"/>
      <c r="N121" s="194"/>
      <c r="O121" s="194"/>
      <c r="P121" s="194"/>
      <c r="Q121" s="195"/>
      <c r="R121" s="25"/>
      <c r="S121" s="179" t="s">
        <v>51</v>
      </c>
      <c r="T121" s="180"/>
      <c r="U121" s="181" t="s">
        <v>60</v>
      </c>
      <c r="V121" s="182"/>
      <c r="W121" s="182"/>
      <c r="X121" s="182"/>
      <c r="Y121" s="182"/>
      <c r="Z121" s="182"/>
      <c r="AA121" s="182"/>
      <c r="AB121" s="182"/>
      <c r="AC121" s="182"/>
      <c r="AD121" s="183"/>
    </row>
    <row r="122" spans="1:30" ht="15.75" thickBot="1">
      <c r="A122" s="25"/>
      <c r="B122" s="25"/>
      <c r="C122" s="2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</row>
    <row r="123" spans="1:30" ht="20.25" thickBot="1" thickTop="1">
      <c r="A123" s="239" t="s">
        <v>55</v>
      </c>
      <c r="B123" s="243"/>
      <c r="C123" s="244"/>
      <c r="D123" s="151" t="s">
        <v>1</v>
      </c>
      <c r="E123" s="152"/>
      <c r="F123" s="152"/>
      <c r="G123" s="152"/>
      <c r="H123" s="153"/>
      <c r="I123" s="151" t="s">
        <v>2</v>
      </c>
      <c r="J123" s="152"/>
      <c r="K123" s="152"/>
      <c r="L123" s="152"/>
      <c r="M123" s="153"/>
      <c r="N123" s="151" t="s">
        <v>3</v>
      </c>
      <c r="O123" s="152"/>
      <c r="P123" s="152"/>
      <c r="Q123" s="152"/>
      <c r="R123" s="153"/>
      <c r="S123" s="151" t="s">
        <v>4</v>
      </c>
      <c r="T123" s="152"/>
      <c r="U123" s="152"/>
      <c r="V123" s="152"/>
      <c r="W123" s="153"/>
      <c r="X123" s="151" t="s">
        <v>5</v>
      </c>
      <c r="Y123" s="152"/>
      <c r="Z123" s="152"/>
      <c r="AA123" s="152"/>
      <c r="AB123" s="153"/>
      <c r="AC123" s="157" t="s">
        <v>6</v>
      </c>
      <c r="AD123" s="158"/>
    </row>
    <row r="124" spans="1:30" ht="17.25">
      <c r="A124" s="243"/>
      <c r="B124" s="243"/>
      <c r="C124" s="244"/>
      <c r="D124" s="159" t="s">
        <v>7</v>
      </c>
      <c r="E124" s="160"/>
      <c r="F124" s="160"/>
      <c r="G124" s="160"/>
      <c r="H124" s="161"/>
      <c r="I124" s="162" t="s">
        <v>8</v>
      </c>
      <c r="J124" s="163"/>
      <c r="K124" s="163"/>
      <c r="L124" s="163"/>
      <c r="M124" s="164"/>
      <c r="N124" s="165" t="s">
        <v>9</v>
      </c>
      <c r="O124" s="166"/>
      <c r="P124" s="166"/>
      <c r="Q124" s="166"/>
      <c r="R124" s="167"/>
      <c r="S124" s="159" t="s">
        <v>10</v>
      </c>
      <c r="T124" s="160"/>
      <c r="U124" s="160"/>
      <c r="V124" s="160"/>
      <c r="W124" s="161"/>
      <c r="X124" s="159" t="s">
        <v>11</v>
      </c>
      <c r="Y124" s="160"/>
      <c r="Z124" s="160"/>
      <c r="AA124" s="160"/>
      <c r="AB124" s="161"/>
      <c r="AC124" s="157"/>
      <c r="AD124" s="158"/>
    </row>
    <row r="125" spans="1:30" ht="18" thickBot="1">
      <c r="A125" s="243"/>
      <c r="B125" s="243"/>
      <c r="C125" s="244"/>
      <c r="D125" s="154" t="s">
        <v>12</v>
      </c>
      <c r="E125" s="155"/>
      <c r="F125" s="155"/>
      <c r="G125" s="155"/>
      <c r="H125" s="156"/>
      <c r="I125" s="154" t="s">
        <v>12</v>
      </c>
      <c r="J125" s="155"/>
      <c r="K125" s="155"/>
      <c r="L125" s="155"/>
      <c r="M125" s="156"/>
      <c r="N125" s="154" t="s">
        <v>12</v>
      </c>
      <c r="O125" s="155"/>
      <c r="P125" s="155"/>
      <c r="Q125" s="155"/>
      <c r="R125" s="156"/>
      <c r="S125" s="154" t="s">
        <v>12</v>
      </c>
      <c r="T125" s="155"/>
      <c r="U125" s="155"/>
      <c r="V125" s="155"/>
      <c r="W125" s="156"/>
      <c r="X125" s="154" t="s">
        <v>13</v>
      </c>
      <c r="Y125" s="155"/>
      <c r="Z125" s="155"/>
      <c r="AA125" s="155"/>
      <c r="AB125" s="156"/>
      <c r="AC125" s="168" t="s">
        <v>14</v>
      </c>
      <c r="AD125" s="169"/>
    </row>
    <row r="126" spans="1:30" ht="18.75" thickBot="1" thickTop="1">
      <c r="A126" s="243"/>
      <c r="B126" s="243"/>
      <c r="C126" s="244"/>
      <c r="D126" s="154" t="s">
        <v>15</v>
      </c>
      <c r="E126" s="155"/>
      <c r="F126" s="155"/>
      <c r="G126" s="155"/>
      <c r="H126" s="156"/>
      <c r="I126" s="154" t="s">
        <v>15</v>
      </c>
      <c r="J126" s="155"/>
      <c r="K126" s="155"/>
      <c r="L126" s="155"/>
      <c r="M126" s="156"/>
      <c r="N126" s="154" t="s">
        <v>15</v>
      </c>
      <c r="O126" s="155"/>
      <c r="P126" s="155"/>
      <c r="Q126" s="155"/>
      <c r="R126" s="156"/>
      <c r="S126" s="154" t="s">
        <v>15</v>
      </c>
      <c r="T126" s="155"/>
      <c r="U126" s="155"/>
      <c r="V126" s="155"/>
      <c r="W126" s="156"/>
      <c r="X126" s="154" t="s">
        <v>16</v>
      </c>
      <c r="Y126" s="155"/>
      <c r="Z126" s="155"/>
      <c r="AA126" s="155"/>
      <c r="AB126" s="170"/>
      <c r="AC126" s="171"/>
      <c r="AD126" s="172"/>
    </row>
    <row r="127" spans="1:30" ht="18.75" thickBot="1" thickTop="1">
      <c r="A127" s="243"/>
      <c r="B127" s="243"/>
      <c r="C127" s="244"/>
      <c r="D127" s="154" t="s">
        <v>17</v>
      </c>
      <c r="E127" s="155"/>
      <c r="F127" s="155"/>
      <c r="G127" s="155"/>
      <c r="H127" s="156"/>
      <c r="I127" s="154" t="s">
        <v>17</v>
      </c>
      <c r="J127" s="155"/>
      <c r="K127" s="155"/>
      <c r="L127" s="155"/>
      <c r="M127" s="156"/>
      <c r="N127" s="154" t="s">
        <v>17</v>
      </c>
      <c r="O127" s="155"/>
      <c r="P127" s="155"/>
      <c r="Q127" s="155"/>
      <c r="R127" s="156"/>
      <c r="S127" s="154" t="s">
        <v>17</v>
      </c>
      <c r="T127" s="155"/>
      <c r="U127" s="155"/>
      <c r="V127" s="155"/>
      <c r="W127" s="156"/>
      <c r="X127" s="154" t="s">
        <v>18</v>
      </c>
      <c r="Y127" s="155"/>
      <c r="Z127" s="155"/>
      <c r="AA127" s="155"/>
      <c r="AB127" s="156"/>
      <c r="AC127" s="168" t="s">
        <v>19</v>
      </c>
      <c r="AD127" s="169"/>
    </row>
    <row r="128" spans="1:30" ht="18.75" thickBot="1" thickTop="1">
      <c r="A128" s="243"/>
      <c r="B128" s="243"/>
      <c r="C128" s="244"/>
      <c r="D128" s="173" t="s">
        <v>20</v>
      </c>
      <c r="E128" s="174"/>
      <c r="F128" s="174"/>
      <c r="G128" s="174"/>
      <c r="H128" s="175"/>
      <c r="I128" s="173" t="s">
        <v>20</v>
      </c>
      <c r="J128" s="174"/>
      <c r="K128" s="174"/>
      <c r="L128" s="174"/>
      <c r="M128" s="175"/>
      <c r="N128" s="173" t="s">
        <v>20</v>
      </c>
      <c r="O128" s="174"/>
      <c r="P128" s="174"/>
      <c r="Q128" s="174"/>
      <c r="R128" s="175"/>
      <c r="S128" s="173" t="s">
        <v>20</v>
      </c>
      <c r="T128" s="174"/>
      <c r="U128" s="174"/>
      <c r="V128" s="174"/>
      <c r="W128" s="175"/>
      <c r="X128" s="173" t="s">
        <v>21</v>
      </c>
      <c r="Y128" s="174"/>
      <c r="Z128" s="174"/>
      <c r="AA128" s="174"/>
      <c r="AB128" s="175"/>
      <c r="AC128" s="171"/>
      <c r="AD128" s="172"/>
    </row>
    <row r="129" spans="1:30" ht="15.75" thickBot="1">
      <c r="A129" s="243"/>
      <c r="B129" s="243"/>
      <c r="C129" s="244"/>
      <c r="D129" s="184"/>
      <c r="E129" s="185"/>
      <c r="F129" s="185"/>
      <c r="G129" s="185"/>
      <c r="H129" s="186"/>
      <c r="I129" s="184"/>
      <c r="J129" s="185"/>
      <c r="K129" s="185"/>
      <c r="L129" s="185"/>
      <c r="M129" s="186"/>
      <c r="N129" s="184"/>
      <c r="O129" s="185"/>
      <c r="P129" s="185"/>
      <c r="Q129" s="185"/>
      <c r="R129" s="186"/>
      <c r="S129" s="184"/>
      <c r="T129" s="185"/>
      <c r="U129" s="185"/>
      <c r="V129" s="185"/>
      <c r="W129" s="186"/>
      <c r="X129" s="184"/>
      <c r="Y129" s="185"/>
      <c r="Z129" s="185"/>
      <c r="AA129" s="185"/>
      <c r="AB129" s="186"/>
      <c r="AC129" s="187" t="s">
        <v>22</v>
      </c>
      <c r="AD129" s="176" t="s">
        <v>23</v>
      </c>
    </row>
    <row r="130" spans="1:30" ht="15.75" thickBot="1">
      <c r="A130" s="243"/>
      <c r="B130" s="243"/>
      <c r="C130" s="244"/>
      <c r="D130" s="184"/>
      <c r="E130" s="185"/>
      <c r="F130" s="185"/>
      <c r="G130" s="185"/>
      <c r="H130" s="186"/>
      <c r="I130" s="184"/>
      <c r="J130" s="185"/>
      <c r="K130" s="185"/>
      <c r="L130" s="185"/>
      <c r="M130" s="186"/>
      <c r="N130" s="184"/>
      <c r="O130" s="185"/>
      <c r="P130" s="185"/>
      <c r="Q130" s="185"/>
      <c r="R130" s="186"/>
      <c r="S130" s="184"/>
      <c r="T130" s="185"/>
      <c r="U130" s="185"/>
      <c r="V130" s="185"/>
      <c r="W130" s="186"/>
      <c r="X130" s="184"/>
      <c r="Y130" s="185"/>
      <c r="Z130" s="185"/>
      <c r="AA130" s="185"/>
      <c r="AB130" s="186"/>
      <c r="AC130" s="187"/>
      <c r="AD130" s="176"/>
    </row>
    <row r="131" spans="1:30" ht="15.75" thickBot="1">
      <c r="A131" s="243"/>
      <c r="B131" s="243"/>
      <c r="C131" s="244"/>
      <c r="D131" s="184"/>
      <c r="E131" s="185"/>
      <c r="F131" s="185"/>
      <c r="G131" s="185"/>
      <c r="H131" s="186"/>
      <c r="I131" s="184"/>
      <c r="J131" s="185"/>
      <c r="K131" s="185"/>
      <c r="L131" s="185"/>
      <c r="M131" s="186"/>
      <c r="N131" s="184"/>
      <c r="O131" s="185"/>
      <c r="P131" s="185"/>
      <c r="Q131" s="185"/>
      <c r="R131" s="186"/>
      <c r="S131" s="184"/>
      <c r="T131" s="185"/>
      <c r="U131" s="185"/>
      <c r="V131" s="185"/>
      <c r="W131" s="186"/>
      <c r="X131" s="184"/>
      <c r="Y131" s="185"/>
      <c r="Z131" s="185"/>
      <c r="AA131" s="185"/>
      <c r="AB131" s="186"/>
      <c r="AC131" s="187"/>
      <c r="AD131" s="176"/>
    </row>
    <row r="132" spans="1:30" ht="15.75" thickBot="1">
      <c r="A132" s="245"/>
      <c r="B132" s="245"/>
      <c r="C132" s="246"/>
      <c r="D132" s="184"/>
      <c r="E132" s="185"/>
      <c r="F132" s="185"/>
      <c r="G132" s="185"/>
      <c r="H132" s="186"/>
      <c r="I132" s="184"/>
      <c r="J132" s="185"/>
      <c r="K132" s="185"/>
      <c r="L132" s="185"/>
      <c r="M132" s="186"/>
      <c r="N132" s="184"/>
      <c r="O132" s="185"/>
      <c r="P132" s="185"/>
      <c r="Q132" s="185"/>
      <c r="R132" s="186"/>
      <c r="S132" s="184"/>
      <c r="T132" s="185"/>
      <c r="U132" s="185"/>
      <c r="V132" s="185"/>
      <c r="W132" s="186"/>
      <c r="X132" s="184"/>
      <c r="Y132" s="185"/>
      <c r="Z132" s="185"/>
      <c r="AA132" s="185"/>
      <c r="AB132" s="186"/>
      <c r="AC132" s="187"/>
      <c r="AD132" s="176"/>
    </row>
    <row r="133" spans="1:30" ht="17.25" thickBot="1" thickTop="1">
      <c r="A133" s="1" t="s">
        <v>24</v>
      </c>
      <c r="B133" s="2" t="s">
        <v>25</v>
      </c>
      <c r="C133" s="3" t="s">
        <v>26</v>
      </c>
      <c r="D133" s="4" t="s">
        <v>27</v>
      </c>
      <c r="E133" s="5" t="s">
        <v>28</v>
      </c>
      <c r="F133" s="5" t="s">
        <v>29</v>
      </c>
      <c r="G133" s="5" t="s">
        <v>30</v>
      </c>
      <c r="H133" s="6" t="s">
        <v>31</v>
      </c>
      <c r="I133" s="7" t="s">
        <v>27</v>
      </c>
      <c r="J133" s="5" t="s">
        <v>28</v>
      </c>
      <c r="K133" s="5" t="s">
        <v>29</v>
      </c>
      <c r="L133" s="5" t="s">
        <v>30</v>
      </c>
      <c r="M133" s="6" t="s">
        <v>31</v>
      </c>
      <c r="N133" s="7" t="s">
        <v>27</v>
      </c>
      <c r="O133" s="5" t="s">
        <v>28</v>
      </c>
      <c r="P133" s="5" t="s">
        <v>29</v>
      </c>
      <c r="Q133" s="5" t="s">
        <v>30</v>
      </c>
      <c r="R133" s="6" t="s">
        <v>31</v>
      </c>
      <c r="S133" s="7" t="s">
        <v>27</v>
      </c>
      <c r="T133" s="5" t="s">
        <v>28</v>
      </c>
      <c r="U133" s="5" t="s">
        <v>29</v>
      </c>
      <c r="V133" s="5" t="s">
        <v>30</v>
      </c>
      <c r="W133" s="6" t="s">
        <v>31</v>
      </c>
      <c r="X133" s="7" t="s">
        <v>27</v>
      </c>
      <c r="Y133" s="5" t="s">
        <v>28</v>
      </c>
      <c r="Z133" s="5" t="s">
        <v>29</v>
      </c>
      <c r="AA133" s="5" t="s">
        <v>30</v>
      </c>
      <c r="AB133" s="6" t="s">
        <v>31</v>
      </c>
      <c r="AC133" s="188"/>
      <c r="AD133" s="177"/>
    </row>
    <row r="134" spans="1:30" ht="15">
      <c r="A134" s="8">
        <v>2210</v>
      </c>
      <c r="B134" s="8" t="s">
        <v>37</v>
      </c>
      <c r="C134" s="28">
        <v>6</v>
      </c>
      <c r="D134" s="10">
        <v>3</v>
      </c>
      <c r="E134" s="11">
        <v>5</v>
      </c>
      <c r="F134" s="11">
        <v>0</v>
      </c>
      <c r="G134" s="11">
        <v>0</v>
      </c>
      <c r="H134" s="12">
        <f>G134+F134+E134+D134</f>
        <v>8</v>
      </c>
      <c r="I134" s="10">
        <v>5</v>
      </c>
      <c r="J134" s="11">
        <v>0</v>
      </c>
      <c r="K134" s="11">
        <v>0</v>
      </c>
      <c r="L134" s="11">
        <v>3</v>
      </c>
      <c r="M134" s="12">
        <f>L134+K134+J134+I134</f>
        <v>8</v>
      </c>
      <c r="N134" s="10">
        <v>5</v>
      </c>
      <c r="O134" s="11">
        <v>3</v>
      </c>
      <c r="P134" s="11">
        <v>3</v>
      </c>
      <c r="Q134" s="11">
        <v>1</v>
      </c>
      <c r="R134" s="12">
        <f>Q134+P134+O134+N134</f>
        <v>12</v>
      </c>
      <c r="S134" s="10">
        <v>3</v>
      </c>
      <c r="T134" s="11">
        <v>0</v>
      </c>
      <c r="U134" s="11">
        <v>3</v>
      </c>
      <c r="V134" s="11">
        <v>3</v>
      </c>
      <c r="W134" s="12">
        <f>V134+U134+T134+S134</f>
        <v>9</v>
      </c>
      <c r="X134" s="10">
        <v>0</v>
      </c>
      <c r="Y134" s="11">
        <v>5</v>
      </c>
      <c r="Z134" s="11">
        <v>5</v>
      </c>
      <c r="AA134" s="11">
        <v>0</v>
      </c>
      <c r="AB134" s="12">
        <f>AA134+Z134+Y134+X134</f>
        <v>10</v>
      </c>
      <c r="AC134" s="13">
        <f>AB134+W134+R134+M134+H134</f>
        <v>47</v>
      </c>
      <c r="AD134" s="8">
        <f>RANK(AC134:AC135,AC134:AC135)</f>
        <v>1</v>
      </c>
    </row>
    <row r="135" spans="1:30" ht="15.75" thickBot="1">
      <c r="A135" s="50">
        <v>3206</v>
      </c>
      <c r="B135" s="50" t="s">
        <v>32</v>
      </c>
      <c r="C135" s="51">
        <v>1</v>
      </c>
      <c r="D135" s="52">
        <v>3</v>
      </c>
      <c r="E135" s="53">
        <v>5</v>
      </c>
      <c r="F135" s="53">
        <v>3</v>
      </c>
      <c r="G135" s="53">
        <v>3</v>
      </c>
      <c r="H135" s="54">
        <f>G135+F135+E135+D135</f>
        <v>14</v>
      </c>
      <c r="I135" s="52">
        <v>3</v>
      </c>
      <c r="J135" s="53">
        <v>3</v>
      </c>
      <c r="K135" s="53">
        <v>3</v>
      </c>
      <c r="L135" s="53">
        <v>0</v>
      </c>
      <c r="M135" s="54">
        <f>L135+K135+J135+I135</f>
        <v>9</v>
      </c>
      <c r="N135" s="52">
        <v>1</v>
      </c>
      <c r="O135" s="53">
        <v>1</v>
      </c>
      <c r="P135" s="53">
        <v>1</v>
      </c>
      <c r="Q135" s="53">
        <v>1</v>
      </c>
      <c r="R135" s="54">
        <f>Q135+P135+O135+N135</f>
        <v>4</v>
      </c>
      <c r="S135" s="52">
        <v>0</v>
      </c>
      <c r="T135" s="53">
        <v>0</v>
      </c>
      <c r="U135" s="53">
        <v>3</v>
      </c>
      <c r="V135" s="53">
        <v>0</v>
      </c>
      <c r="W135" s="54">
        <f>V135+U135+T135+S135</f>
        <v>3</v>
      </c>
      <c r="X135" s="52">
        <v>0</v>
      </c>
      <c r="Y135" s="53">
        <v>0</v>
      </c>
      <c r="Z135" s="53">
        <v>5</v>
      </c>
      <c r="AA135" s="53">
        <v>5</v>
      </c>
      <c r="AB135" s="54">
        <f>AA135+Z135+Y135+X135</f>
        <v>10</v>
      </c>
      <c r="AC135" s="55">
        <f>AB135+W135+R135+M135+H135</f>
        <v>40</v>
      </c>
      <c r="AD135" s="50">
        <f>RANK(AC134:AC135,AC134:AC135)</f>
        <v>2</v>
      </c>
    </row>
    <row r="137" spans="1:30" ht="15">
      <c r="A137" s="27" t="s">
        <v>49</v>
      </c>
      <c r="B137" s="181" t="s">
        <v>61</v>
      </c>
      <c r="C137" s="194"/>
      <c r="D137" s="195"/>
      <c r="E137" s="58"/>
      <c r="F137" s="237" t="s">
        <v>50</v>
      </c>
      <c r="G137" s="238"/>
      <c r="H137" s="181" t="s">
        <v>59</v>
      </c>
      <c r="I137" s="194"/>
      <c r="J137" s="194"/>
      <c r="K137" s="194"/>
      <c r="L137" s="194"/>
      <c r="M137" s="194"/>
      <c r="N137" s="194"/>
      <c r="O137" s="194"/>
      <c r="P137" s="194"/>
      <c r="Q137" s="195"/>
      <c r="R137" s="25"/>
      <c r="S137" s="179" t="s">
        <v>51</v>
      </c>
      <c r="T137" s="180"/>
      <c r="U137" s="181" t="s">
        <v>60</v>
      </c>
      <c r="V137" s="182"/>
      <c r="W137" s="182"/>
      <c r="X137" s="182"/>
      <c r="Y137" s="182"/>
      <c r="Z137" s="182"/>
      <c r="AA137" s="182"/>
      <c r="AB137" s="182"/>
      <c r="AC137" s="182"/>
      <c r="AD137" s="183"/>
    </row>
  </sheetData>
  <sheetProtection/>
  <mergeCells count="248">
    <mergeCell ref="B137:D137"/>
    <mergeCell ref="F137:G137"/>
    <mergeCell ref="H137:Q137"/>
    <mergeCell ref="U91:AD91"/>
    <mergeCell ref="S91:T91"/>
    <mergeCell ref="H91:Q91"/>
    <mergeCell ref="F91:G91"/>
    <mergeCell ref="B91:D91"/>
    <mergeCell ref="AD129:AD133"/>
    <mergeCell ref="S137:T137"/>
    <mergeCell ref="U137:AD137"/>
    <mergeCell ref="H32:Q32"/>
    <mergeCell ref="F32:G32"/>
    <mergeCell ref="B32:D32"/>
    <mergeCell ref="B63:D63"/>
    <mergeCell ref="F63:G63"/>
    <mergeCell ref="D129:H132"/>
    <mergeCell ref="I129:M132"/>
    <mergeCell ref="N129:R132"/>
    <mergeCell ref="S129:W132"/>
    <mergeCell ref="X129:AB132"/>
    <mergeCell ref="AC129:AC133"/>
    <mergeCell ref="D128:H128"/>
    <mergeCell ref="I128:M128"/>
    <mergeCell ref="N128:R128"/>
    <mergeCell ref="S128:W128"/>
    <mergeCell ref="X128:AB128"/>
    <mergeCell ref="AC128:AD128"/>
    <mergeCell ref="D127:H127"/>
    <mergeCell ref="I127:M127"/>
    <mergeCell ref="N127:R127"/>
    <mergeCell ref="S127:W127"/>
    <mergeCell ref="X127:AB127"/>
    <mergeCell ref="AC127:AD127"/>
    <mergeCell ref="X125:AB125"/>
    <mergeCell ref="AC125:AD125"/>
    <mergeCell ref="D126:H126"/>
    <mergeCell ref="I126:M126"/>
    <mergeCell ref="N126:R126"/>
    <mergeCell ref="S126:W126"/>
    <mergeCell ref="X126:AB126"/>
    <mergeCell ref="AC126:AD126"/>
    <mergeCell ref="AC123:AD124"/>
    <mergeCell ref="D124:H124"/>
    <mergeCell ref="I124:M124"/>
    <mergeCell ref="N124:R124"/>
    <mergeCell ref="S124:W124"/>
    <mergeCell ref="X124:AB124"/>
    <mergeCell ref="A123:C132"/>
    <mergeCell ref="D123:H123"/>
    <mergeCell ref="I123:M123"/>
    <mergeCell ref="N123:R123"/>
    <mergeCell ref="S123:W123"/>
    <mergeCell ref="X123:AB123"/>
    <mergeCell ref="D125:H125"/>
    <mergeCell ref="I125:M125"/>
    <mergeCell ref="N125:R125"/>
    <mergeCell ref="S125:W125"/>
    <mergeCell ref="AD113:AD117"/>
    <mergeCell ref="X120:AD120"/>
    <mergeCell ref="S121:T121"/>
    <mergeCell ref="U121:AD121"/>
    <mergeCell ref="B121:D121"/>
    <mergeCell ref="F121:G121"/>
    <mergeCell ref="H121:Q121"/>
    <mergeCell ref="A107:C116"/>
    <mergeCell ref="X107:AB107"/>
    <mergeCell ref="N109:R109"/>
    <mergeCell ref="X90:AD90"/>
    <mergeCell ref="D113:H116"/>
    <mergeCell ref="I113:M116"/>
    <mergeCell ref="N113:R116"/>
    <mergeCell ref="S113:W116"/>
    <mergeCell ref="X113:AB116"/>
    <mergeCell ref="AC113:AC117"/>
    <mergeCell ref="D112:H112"/>
    <mergeCell ref="I112:M112"/>
    <mergeCell ref="N112:R112"/>
    <mergeCell ref="S112:W112"/>
    <mergeCell ref="X112:AB112"/>
    <mergeCell ref="AC112:AD112"/>
    <mergeCell ref="D111:H111"/>
    <mergeCell ref="I111:M111"/>
    <mergeCell ref="N111:R111"/>
    <mergeCell ref="S111:W111"/>
    <mergeCell ref="X111:AB111"/>
    <mergeCell ref="AC111:AD111"/>
    <mergeCell ref="X109:AB109"/>
    <mergeCell ref="AC109:AD109"/>
    <mergeCell ref="D110:H110"/>
    <mergeCell ref="I110:M110"/>
    <mergeCell ref="N110:R110"/>
    <mergeCell ref="S110:W110"/>
    <mergeCell ref="X110:AB110"/>
    <mergeCell ref="AC110:AD110"/>
    <mergeCell ref="D109:H109"/>
    <mergeCell ref="I109:M109"/>
    <mergeCell ref="I108:M108"/>
    <mergeCell ref="N108:R108"/>
    <mergeCell ref="S108:W108"/>
    <mergeCell ref="X108:AB108"/>
    <mergeCell ref="D107:H107"/>
    <mergeCell ref="I107:M107"/>
    <mergeCell ref="N107:R107"/>
    <mergeCell ref="S107:W107"/>
    <mergeCell ref="S109:W109"/>
    <mergeCell ref="AD81:AD85"/>
    <mergeCell ref="D81:H84"/>
    <mergeCell ref="I81:M84"/>
    <mergeCell ref="N81:R84"/>
    <mergeCell ref="S81:W84"/>
    <mergeCell ref="X81:AB84"/>
    <mergeCell ref="AC81:AC85"/>
    <mergeCell ref="AC107:AD108"/>
    <mergeCell ref="D108:H108"/>
    <mergeCell ref="D80:H80"/>
    <mergeCell ref="I80:M80"/>
    <mergeCell ref="N80:R80"/>
    <mergeCell ref="S80:W80"/>
    <mergeCell ref="X80:AB80"/>
    <mergeCell ref="AC80:AD80"/>
    <mergeCell ref="D79:H79"/>
    <mergeCell ref="I79:M79"/>
    <mergeCell ref="N79:R79"/>
    <mergeCell ref="S79:W79"/>
    <mergeCell ref="X79:AB79"/>
    <mergeCell ref="AC79:AD79"/>
    <mergeCell ref="D78:H78"/>
    <mergeCell ref="I78:M78"/>
    <mergeCell ref="N78:R78"/>
    <mergeCell ref="S78:W78"/>
    <mergeCell ref="X78:AB78"/>
    <mergeCell ref="AC78:AD78"/>
    <mergeCell ref="D77:H77"/>
    <mergeCell ref="I77:M77"/>
    <mergeCell ref="N77:R77"/>
    <mergeCell ref="S77:W77"/>
    <mergeCell ref="X77:AB77"/>
    <mergeCell ref="AC77:AD77"/>
    <mergeCell ref="AC75:AD76"/>
    <mergeCell ref="D76:H76"/>
    <mergeCell ref="I76:M76"/>
    <mergeCell ref="N76:R76"/>
    <mergeCell ref="S76:W76"/>
    <mergeCell ref="X76:AB76"/>
    <mergeCell ref="D74:E74"/>
    <mergeCell ref="F74:Q74"/>
    <mergeCell ref="S74:T74"/>
    <mergeCell ref="U74:AD74"/>
    <mergeCell ref="A75:C84"/>
    <mergeCell ref="D75:H75"/>
    <mergeCell ref="I75:M75"/>
    <mergeCell ref="N75:R75"/>
    <mergeCell ref="S75:W75"/>
    <mergeCell ref="X75:AB75"/>
    <mergeCell ref="X62:AD62"/>
    <mergeCell ref="S63:T63"/>
    <mergeCell ref="U63:AD63"/>
    <mergeCell ref="H63:Q63"/>
    <mergeCell ref="D49:H52"/>
    <mergeCell ref="I49:M52"/>
    <mergeCell ref="N49:R52"/>
    <mergeCell ref="S49:W52"/>
    <mergeCell ref="X49:AB52"/>
    <mergeCell ref="AC49:AC53"/>
    <mergeCell ref="D48:H48"/>
    <mergeCell ref="I48:M48"/>
    <mergeCell ref="N48:R48"/>
    <mergeCell ref="S48:W48"/>
    <mergeCell ref="X48:AB48"/>
    <mergeCell ref="AC48:AD48"/>
    <mergeCell ref="AD49:AD53"/>
    <mergeCell ref="D47:H47"/>
    <mergeCell ref="I47:M47"/>
    <mergeCell ref="N47:R47"/>
    <mergeCell ref="S47:W47"/>
    <mergeCell ref="X47:AB47"/>
    <mergeCell ref="AC47:AD47"/>
    <mergeCell ref="X45:AB45"/>
    <mergeCell ref="AC45:AD45"/>
    <mergeCell ref="D46:H46"/>
    <mergeCell ref="I46:M46"/>
    <mergeCell ref="N46:R46"/>
    <mergeCell ref="S46:W46"/>
    <mergeCell ref="X46:AB46"/>
    <mergeCell ref="AC46:AD46"/>
    <mergeCell ref="AC43:AD44"/>
    <mergeCell ref="D44:H44"/>
    <mergeCell ref="I44:M44"/>
    <mergeCell ref="N44:R44"/>
    <mergeCell ref="S44:W44"/>
    <mergeCell ref="X44:AB44"/>
    <mergeCell ref="A43:C52"/>
    <mergeCell ref="D43:H43"/>
    <mergeCell ref="I43:M43"/>
    <mergeCell ref="N43:R43"/>
    <mergeCell ref="S43:W43"/>
    <mergeCell ref="X43:AB43"/>
    <mergeCell ref="D45:H45"/>
    <mergeCell ref="I45:M45"/>
    <mergeCell ref="N45:R45"/>
    <mergeCell ref="S45:W45"/>
    <mergeCell ref="AD10:AD14"/>
    <mergeCell ref="X31:AD31"/>
    <mergeCell ref="S32:T32"/>
    <mergeCell ref="U32:AD32"/>
    <mergeCell ref="D10:H13"/>
    <mergeCell ref="I10:M13"/>
    <mergeCell ref="N10:R13"/>
    <mergeCell ref="S10:W13"/>
    <mergeCell ref="X10:AB13"/>
    <mergeCell ref="AC10:AC14"/>
    <mergeCell ref="D9:H9"/>
    <mergeCell ref="I9:M9"/>
    <mergeCell ref="N9:R9"/>
    <mergeCell ref="S9:W9"/>
    <mergeCell ref="X9:AB9"/>
    <mergeCell ref="AC9:AD9"/>
    <mergeCell ref="D8:H8"/>
    <mergeCell ref="I8:M8"/>
    <mergeCell ref="N8:R8"/>
    <mergeCell ref="S8:W8"/>
    <mergeCell ref="X8:AB8"/>
    <mergeCell ref="AC8:AD8"/>
    <mergeCell ref="X6:AB6"/>
    <mergeCell ref="AC6:AD6"/>
    <mergeCell ref="D7:H7"/>
    <mergeCell ref="I7:M7"/>
    <mergeCell ref="N7:R7"/>
    <mergeCell ref="S7:W7"/>
    <mergeCell ref="X7:AB7"/>
    <mergeCell ref="AC7:AD7"/>
    <mergeCell ref="AC4:AD5"/>
    <mergeCell ref="D5:H5"/>
    <mergeCell ref="I5:M5"/>
    <mergeCell ref="N5:R5"/>
    <mergeCell ref="S5:W5"/>
    <mergeCell ref="X5:AB5"/>
    <mergeCell ref="A4:C13"/>
    <mergeCell ref="D4:H4"/>
    <mergeCell ref="I4:M4"/>
    <mergeCell ref="N4:R4"/>
    <mergeCell ref="S4:W4"/>
    <mergeCell ref="X4:AB4"/>
    <mergeCell ref="D6:H6"/>
    <mergeCell ref="I6:M6"/>
    <mergeCell ref="N6:R6"/>
    <mergeCell ref="S6:W6"/>
  </mergeCells>
  <printOptions/>
  <pageMargins left="0.31496062992125984" right="0.31496062992125984" top="0.35433070866141736" bottom="0.35433070866141736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53"/>
  <sheetViews>
    <sheetView zoomScale="70" zoomScaleNormal="70" zoomScalePageLayoutView="0" workbookViewId="0" topLeftCell="A6">
      <selection activeCell="D34" sqref="D34"/>
    </sheetView>
  </sheetViews>
  <sheetFormatPr defaultColWidth="11.421875" defaultRowHeight="15"/>
  <cols>
    <col min="1" max="1" width="6.28125" style="0" customWidth="1"/>
    <col min="2" max="2" width="20.00390625" style="0" bestFit="1" customWidth="1"/>
    <col min="3" max="3" width="5.8515625" style="0" customWidth="1"/>
    <col min="4" max="4" width="7.57421875" style="68" customWidth="1"/>
    <col min="5" max="8" width="7.57421875" style="0" customWidth="1"/>
    <col min="9" max="9" width="9.421875" style="81" customWidth="1"/>
    <col min="10" max="10" width="7.57421875" style="83" customWidth="1"/>
  </cols>
  <sheetData>
    <row r="3" ht="21.75" thickBot="1"/>
    <row r="4" spans="1:10" ht="20.25" customHeight="1" thickTop="1">
      <c r="A4" s="290" t="s">
        <v>68</v>
      </c>
      <c r="B4" s="291"/>
      <c r="C4" s="292"/>
      <c r="D4" s="253" t="s">
        <v>67</v>
      </c>
      <c r="E4" s="254"/>
      <c r="F4" s="254"/>
      <c r="G4" s="254"/>
      <c r="H4" s="254"/>
      <c r="I4" s="255"/>
      <c r="J4" s="256"/>
    </row>
    <row r="5" spans="1:10" ht="17.25" customHeight="1">
      <c r="A5" s="293"/>
      <c r="B5" s="294"/>
      <c r="C5" s="295"/>
      <c r="D5" s="257"/>
      <c r="E5" s="258"/>
      <c r="F5" s="258"/>
      <c r="G5" s="258"/>
      <c r="H5" s="258"/>
      <c r="I5" s="259"/>
      <c r="J5" s="260"/>
    </row>
    <row r="6" spans="1:10" ht="18" customHeight="1">
      <c r="A6" s="293"/>
      <c r="B6" s="294"/>
      <c r="C6" s="295"/>
      <c r="D6" s="257"/>
      <c r="E6" s="258"/>
      <c r="F6" s="258"/>
      <c r="G6" s="258"/>
      <c r="H6" s="258"/>
      <c r="I6" s="259"/>
      <c r="J6" s="260"/>
    </row>
    <row r="7" spans="1:10" ht="18.75" customHeight="1">
      <c r="A7" s="293"/>
      <c r="B7" s="294"/>
      <c r="C7" s="295"/>
      <c r="D7" s="257"/>
      <c r="E7" s="258"/>
      <c r="F7" s="258"/>
      <c r="G7" s="258"/>
      <c r="H7" s="258"/>
      <c r="I7" s="259"/>
      <c r="J7" s="260"/>
    </row>
    <row r="8" spans="1:10" ht="18.75" customHeight="1">
      <c r="A8" s="293"/>
      <c r="B8" s="294"/>
      <c r="C8" s="295"/>
      <c r="D8" s="257"/>
      <c r="E8" s="258"/>
      <c r="F8" s="258"/>
      <c r="G8" s="258"/>
      <c r="H8" s="258"/>
      <c r="I8" s="259"/>
      <c r="J8" s="260"/>
    </row>
    <row r="9" spans="1:10" ht="18.75" customHeight="1">
      <c r="A9" s="293"/>
      <c r="B9" s="294"/>
      <c r="C9" s="295"/>
      <c r="D9" s="257"/>
      <c r="E9" s="258"/>
      <c r="F9" s="258"/>
      <c r="G9" s="258"/>
      <c r="H9" s="258"/>
      <c r="I9" s="259"/>
      <c r="J9" s="260"/>
    </row>
    <row r="10" spans="1:10" ht="18.75" customHeight="1" thickBot="1">
      <c r="A10" s="293"/>
      <c r="B10" s="294"/>
      <c r="C10" s="295"/>
      <c r="D10" s="261"/>
      <c r="E10" s="262"/>
      <c r="F10" s="262"/>
      <c r="G10" s="262"/>
      <c r="H10" s="262"/>
      <c r="I10" s="263"/>
      <c r="J10" s="264"/>
    </row>
    <row r="11" spans="1:10" ht="15" customHeight="1" thickTop="1">
      <c r="A11" s="293"/>
      <c r="B11" s="294"/>
      <c r="C11" s="295"/>
      <c r="D11" s="247" t="s">
        <v>66</v>
      </c>
      <c r="E11" s="247" t="s">
        <v>65</v>
      </c>
      <c r="F11" s="247" t="s">
        <v>64</v>
      </c>
      <c r="G11" s="247" t="s">
        <v>63</v>
      </c>
      <c r="H11" s="250" t="s">
        <v>62</v>
      </c>
      <c r="I11" s="247" t="s">
        <v>69</v>
      </c>
      <c r="J11" s="265" t="s">
        <v>70</v>
      </c>
    </row>
    <row r="12" spans="1:10" ht="15">
      <c r="A12" s="293"/>
      <c r="B12" s="294"/>
      <c r="C12" s="295"/>
      <c r="D12" s="248"/>
      <c r="E12" s="248"/>
      <c r="F12" s="248"/>
      <c r="G12" s="248"/>
      <c r="H12" s="251"/>
      <c r="I12" s="248"/>
      <c r="J12" s="266"/>
    </row>
    <row r="13" spans="1:10" ht="15.75" thickBot="1">
      <c r="A13" s="296"/>
      <c r="B13" s="297"/>
      <c r="C13" s="298"/>
      <c r="D13" s="248"/>
      <c r="E13" s="248"/>
      <c r="F13" s="248"/>
      <c r="G13" s="248"/>
      <c r="H13" s="251"/>
      <c r="I13" s="248"/>
      <c r="J13" s="266"/>
    </row>
    <row r="14" spans="1:10" ht="17.25" thickBot="1" thickTop="1">
      <c r="A14" s="102" t="s">
        <v>24</v>
      </c>
      <c r="B14" s="103" t="s">
        <v>71</v>
      </c>
      <c r="C14" s="129" t="s">
        <v>26</v>
      </c>
      <c r="D14" s="249"/>
      <c r="E14" s="249"/>
      <c r="F14" s="249"/>
      <c r="G14" s="249"/>
      <c r="H14" s="252"/>
      <c r="I14" s="249"/>
      <c r="J14" s="267"/>
    </row>
    <row r="15" spans="1:10" ht="18" customHeight="1" thickBot="1" thickTop="1">
      <c r="A15" s="105">
        <v>3206</v>
      </c>
      <c r="B15" s="106" t="s">
        <v>32</v>
      </c>
      <c r="C15" s="130">
        <f>'[1]INSCRIPTIONS'!D12</f>
        <v>1</v>
      </c>
      <c r="D15" s="125">
        <v>33</v>
      </c>
      <c r="E15" s="78">
        <v>32</v>
      </c>
      <c r="F15" s="78">
        <v>22</v>
      </c>
      <c r="G15" s="79">
        <v>40</v>
      </c>
      <c r="H15" s="74"/>
      <c r="I15" s="84">
        <f>H15+G15+F15+E15+D15</f>
        <v>127</v>
      </c>
      <c r="J15" s="85">
        <v>4</v>
      </c>
    </row>
    <row r="16" spans="1:10" ht="18" customHeight="1" thickBot="1">
      <c r="A16" s="131">
        <v>4026</v>
      </c>
      <c r="B16" s="16" t="s">
        <v>33</v>
      </c>
      <c r="C16" s="132">
        <f>'[1]INSCRIPTIONS'!D13</f>
        <v>2</v>
      </c>
      <c r="D16" s="126">
        <v>18</v>
      </c>
      <c r="E16" s="74"/>
      <c r="F16" s="74"/>
      <c r="G16" s="74"/>
      <c r="H16" s="74"/>
      <c r="I16" s="86">
        <f aca="true" t="shared" si="0" ref="I16:I30">H16+G16+F16+E16+D16</f>
        <v>18</v>
      </c>
      <c r="J16" s="87">
        <v>16</v>
      </c>
    </row>
    <row r="17" spans="1:10" ht="18" customHeight="1" thickBot="1">
      <c r="A17" s="13">
        <v>1018</v>
      </c>
      <c r="B17" s="8" t="s">
        <v>34</v>
      </c>
      <c r="C17" s="28">
        <f>'[1]INSCRIPTIONS'!D14</f>
        <v>3</v>
      </c>
      <c r="D17" s="127">
        <v>45</v>
      </c>
      <c r="E17" s="76">
        <v>31</v>
      </c>
      <c r="F17" s="74"/>
      <c r="G17" s="74"/>
      <c r="H17" s="74"/>
      <c r="I17" s="86">
        <f t="shared" si="0"/>
        <v>76</v>
      </c>
      <c r="J17" s="87">
        <v>5</v>
      </c>
    </row>
    <row r="18" spans="1:10" ht="18" customHeight="1" thickBot="1">
      <c r="A18" s="21">
        <v>4114</v>
      </c>
      <c r="B18" s="16" t="s">
        <v>35</v>
      </c>
      <c r="C18" s="132">
        <f>'[1]INSCRIPTIONS'!D15</f>
        <v>4</v>
      </c>
      <c r="D18" s="128">
        <v>24</v>
      </c>
      <c r="E18" s="74"/>
      <c r="F18" s="74"/>
      <c r="G18" s="74"/>
      <c r="H18" s="74"/>
      <c r="I18" s="86">
        <f t="shared" si="0"/>
        <v>24</v>
      </c>
      <c r="J18" s="87">
        <v>10</v>
      </c>
    </row>
    <row r="19" spans="1:10" ht="18" customHeight="1" thickBot="1">
      <c r="A19" s="13">
        <v>1018</v>
      </c>
      <c r="B19" s="8" t="s">
        <v>36</v>
      </c>
      <c r="C19" s="28">
        <f>'[1]INSCRIPTIONS'!D16</f>
        <v>5</v>
      </c>
      <c r="D19" s="126">
        <v>24</v>
      </c>
      <c r="E19" s="74"/>
      <c r="F19" s="74"/>
      <c r="G19" s="74"/>
      <c r="H19" s="74"/>
      <c r="I19" s="86">
        <f t="shared" si="0"/>
        <v>24</v>
      </c>
      <c r="J19" s="87">
        <v>10</v>
      </c>
    </row>
    <row r="20" spans="1:10" ht="18" customHeight="1" thickBot="1">
      <c r="A20" s="21">
        <v>2210</v>
      </c>
      <c r="B20" s="16" t="s">
        <v>37</v>
      </c>
      <c r="C20" s="132">
        <f>'[1]INSCRIPTIONS'!D17</f>
        <v>6</v>
      </c>
      <c r="D20" s="127">
        <v>26</v>
      </c>
      <c r="E20" s="75">
        <v>41</v>
      </c>
      <c r="F20" s="75">
        <v>23</v>
      </c>
      <c r="G20" s="76">
        <v>47</v>
      </c>
      <c r="H20" s="74"/>
      <c r="I20" s="86">
        <f t="shared" si="0"/>
        <v>137</v>
      </c>
      <c r="J20" s="88">
        <v>3</v>
      </c>
    </row>
    <row r="21" spans="1:10" ht="18" customHeight="1" thickBot="1">
      <c r="A21" s="133">
        <v>3206</v>
      </c>
      <c r="B21" s="14" t="s">
        <v>38</v>
      </c>
      <c r="C21" s="28">
        <f>'[1]INSCRIPTIONS'!D18</f>
        <v>7</v>
      </c>
      <c r="D21" s="126">
        <v>24</v>
      </c>
      <c r="E21" s="74"/>
      <c r="F21" s="74"/>
      <c r="G21" s="74"/>
      <c r="H21" s="74"/>
      <c r="I21" s="86">
        <f t="shared" si="0"/>
        <v>24</v>
      </c>
      <c r="J21" s="87">
        <v>10</v>
      </c>
    </row>
    <row r="22" spans="1:10" ht="18" customHeight="1" thickBot="1">
      <c r="A22" s="21">
        <v>4026</v>
      </c>
      <c r="B22" s="16" t="s">
        <v>39</v>
      </c>
      <c r="C22" s="132">
        <f>'[1]INSCRIPTIONS'!D19</f>
        <v>8</v>
      </c>
      <c r="D22" s="127">
        <v>48</v>
      </c>
      <c r="E22" s="75">
        <v>44</v>
      </c>
      <c r="F22" s="76">
        <v>45</v>
      </c>
      <c r="G22" s="80"/>
      <c r="H22" s="77">
        <v>46</v>
      </c>
      <c r="I22" s="86">
        <f t="shared" si="0"/>
        <v>183</v>
      </c>
      <c r="J22" s="88">
        <v>2</v>
      </c>
    </row>
    <row r="23" spans="1:10" ht="18" customHeight="1" thickBot="1">
      <c r="A23" s="13">
        <v>2220</v>
      </c>
      <c r="B23" s="8" t="s">
        <v>40</v>
      </c>
      <c r="C23" s="28">
        <f>'[1]INSCRIPTIONS'!D20</f>
        <v>9</v>
      </c>
      <c r="D23" s="126">
        <v>23</v>
      </c>
      <c r="E23" s="74"/>
      <c r="F23" s="74"/>
      <c r="G23" s="74"/>
      <c r="H23" s="74"/>
      <c r="I23" s="86">
        <f t="shared" si="0"/>
        <v>23</v>
      </c>
      <c r="J23" s="87">
        <v>13</v>
      </c>
    </row>
    <row r="24" spans="1:10" ht="18" customHeight="1" thickBot="1">
      <c r="A24" s="131">
        <v>3217</v>
      </c>
      <c r="B24" s="15" t="s">
        <v>41</v>
      </c>
      <c r="C24" s="132">
        <f>'[1]INSCRIPTIONS'!D21</f>
        <v>10</v>
      </c>
      <c r="D24" s="127">
        <v>31</v>
      </c>
      <c r="E24" s="76">
        <v>30</v>
      </c>
      <c r="F24" s="74"/>
      <c r="G24" s="74"/>
      <c r="H24" s="74"/>
      <c r="I24" s="86">
        <f t="shared" si="0"/>
        <v>61</v>
      </c>
      <c r="J24" s="87">
        <v>8</v>
      </c>
    </row>
    <row r="25" spans="1:10" ht="18" customHeight="1" thickBot="1">
      <c r="A25" s="13">
        <v>2134</v>
      </c>
      <c r="B25" s="8" t="s">
        <v>42</v>
      </c>
      <c r="C25" s="28">
        <f>'[1]INSCRIPTIONS'!D22</f>
        <v>11</v>
      </c>
      <c r="D25" s="126">
        <v>22</v>
      </c>
      <c r="E25" s="74"/>
      <c r="F25" s="74"/>
      <c r="G25" s="74"/>
      <c r="H25" s="74"/>
      <c r="I25" s="86">
        <f t="shared" si="0"/>
        <v>22</v>
      </c>
      <c r="J25" s="87">
        <v>14</v>
      </c>
    </row>
    <row r="26" spans="1:10" ht="18" customHeight="1" thickBot="1">
      <c r="A26" s="134">
        <v>4026</v>
      </c>
      <c r="B26" s="16" t="s">
        <v>43</v>
      </c>
      <c r="C26" s="132">
        <f>'[1]INSCRIPTIONS'!D23</f>
        <v>12</v>
      </c>
      <c r="D26" s="127">
        <v>43</v>
      </c>
      <c r="E26" s="76">
        <v>29</v>
      </c>
      <c r="F26" s="74"/>
      <c r="G26" s="74"/>
      <c r="H26" s="74"/>
      <c r="I26" s="86">
        <f t="shared" si="0"/>
        <v>72</v>
      </c>
      <c r="J26" s="87">
        <v>6</v>
      </c>
    </row>
    <row r="27" spans="1:10" ht="18" customHeight="1" thickBot="1">
      <c r="A27" s="13">
        <v>3217</v>
      </c>
      <c r="B27" s="8" t="s">
        <v>44</v>
      </c>
      <c r="C27" s="28">
        <f>'[1]INSCRIPTIONS'!D24</f>
        <v>13</v>
      </c>
      <c r="D27" s="126">
        <v>22</v>
      </c>
      <c r="E27" s="74"/>
      <c r="F27" s="74"/>
      <c r="G27" s="74"/>
      <c r="H27" s="74"/>
      <c r="I27" s="86">
        <f t="shared" si="0"/>
        <v>22</v>
      </c>
      <c r="J27" s="87">
        <v>14</v>
      </c>
    </row>
    <row r="28" spans="1:10" ht="18" customHeight="1" thickBot="1">
      <c r="A28" s="21">
        <v>2129</v>
      </c>
      <c r="B28" s="16" t="s">
        <v>45</v>
      </c>
      <c r="C28" s="132">
        <f>'[1]INSCRIPTIONS'!D25</f>
        <v>14</v>
      </c>
      <c r="D28" s="127">
        <v>32</v>
      </c>
      <c r="E28" s="76">
        <v>32</v>
      </c>
      <c r="F28" s="74"/>
      <c r="G28" s="74"/>
      <c r="H28" s="74"/>
      <c r="I28" s="86">
        <f t="shared" si="0"/>
        <v>64</v>
      </c>
      <c r="J28" s="87">
        <v>7</v>
      </c>
    </row>
    <row r="29" spans="1:10" ht="18" customHeight="1" thickBot="1">
      <c r="A29" s="133">
        <v>1027</v>
      </c>
      <c r="B29" s="14" t="s">
        <v>46</v>
      </c>
      <c r="C29" s="28">
        <f>'[1]INSCRIPTIONS'!D26</f>
        <v>15</v>
      </c>
      <c r="D29" s="126">
        <v>35</v>
      </c>
      <c r="E29" s="74"/>
      <c r="F29" s="74"/>
      <c r="G29" s="74"/>
      <c r="H29" s="74"/>
      <c r="I29" s="86">
        <f t="shared" si="0"/>
        <v>35</v>
      </c>
      <c r="J29" s="87">
        <v>9</v>
      </c>
    </row>
    <row r="30" spans="1:10" ht="18" customHeight="1" thickBot="1">
      <c r="A30" s="135">
        <v>1010</v>
      </c>
      <c r="B30" s="136" t="s">
        <v>47</v>
      </c>
      <c r="C30" s="137">
        <f>'[1]INSCRIPTIONS'!D27</f>
        <v>16</v>
      </c>
      <c r="D30" s="127">
        <v>51</v>
      </c>
      <c r="E30" s="75">
        <v>55</v>
      </c>
      <c r="F30" s="76">
        <v>53</v>
      </c>
      <c r="G30" s="80"/>
      <c r="H30" s="77">
        <v>50</v>
      </c>
      <c r="I30" s="86">
        <f t="shared" si="0"/>
        <v>209</v>
      </c>
      <c r="J30" s="88">
        <v>1</v>
      </c>
    </row>
    <row r="31" spans="1:10" s="100" customFormat="1" ht="18" customHeight="1" thickBot="1" thickTop="1">
      <c r="A31" s="96"/>
      <c r="B31" s="96"/>
      <c r="C31" s="99"/>
      <c r="D31" s="82"/>
      <c r="E31" s="94"/>
      <c r="F31" s="82"/>
      <c r="G31" s="82"/>
      <c r="H31" s="82"/>
      <c r="I31" s="124"/>
      <c r="J31" s="95"/>
    </row>
    <row r="32" spans="1:10" ht="18" customHeight="1" thickBot="1">
      <c r="A32" s="102" t="s">
        <v>24</v>
      </c>
      <c r="B32" s="103" t="s">
        <v>72</v>
      </c>
      <c r="C32" s="104" t="s">
        <v>26</v>
      </c>
      <c r="D32" s="73"/>
      <c r="E32" s="102" t="s">
        <v>24</v>
      </c>
      <c r="F32" s="271" t="s">
        <v>73</v>
      </c>
      <c r="G32" s="272"/>
      <c r="H32" s="273"/>
      <c r="I32" s="116" t="s">
        <v>26</v>
      </c>
      <c r="J32" s="68"/>
    </row>
    <row r="33" spans="1:10" ht="18" customHeight="1" thickTop="1">
      <c r="A33" s="105">
        <v>2210</v>
      </c>
      <c r="B33" s="106" t="s">
        <v>37</v>
      </c>
      <c r="C33" s="107">
        <v>6</v>
      </c>
      <c r="D33" s="108">
        <v>41</v>
      </c>
      <c r="E33" s="105">
        <v>1010</v>
      </c>
      <c r="F33" s="268" t="s">
        <v>47</v>
      </c>
      <c r="G33" s="269"/>
      <c r="H33" s="270"/>
      <c r="I33" s="107">
        <v>16</v>
      </c>
      <c r="J33" s="117">
        <v>53</v>
      </c>
    </row>
    <row r="34" spans="1:10" ht="18" customHeight="1" thickBot="1">
      <c r="A34" s="34">
        <v>1018</v>
      </c>
      <c r="B34" s="29" t="s">
        <v>34</v>
      </c>
      <c r="C34" s="138">
        <v>3</v>
      </c>
      <c r="D34" s="139">
        <v>31</v>
      </c>
      <c r="E34" s="49">
        <v>3206</v>
      </c>
      <c r="F34" s="274" t="s">
        <v>32</v>
      </c>
      <c r="G34" s="275"/>
      <c r="H34" s="276"/>
      <c r="I34" s="141">
        <v>1</v>
      </c>
      <c r="J34" s="142">
        <v>22</v>
      </c>
    </row>
    <row r="35" spans="1:10" ht="18" customHeight="1">
      <c r="A35" s="109">
        <v>1010</v>
      </c>
      <c r="B35" s="35" t="s">
        <v>47</v>
      </c>
      <c r="C35" s="71">
        <v>16</v>
      </c>
      <c r="D35" s="110">
        <v>55</v>
      </c>
      <c r="E35" s="109">
        <v>4026</v>
      </c>
      <c r="F35" s="277" t="s">
        <v>39</v>
      </c>
      <c r="G35" s="278"/>
      <c r="H35" s="279"/>
      <c r="I35" s="71">
        <v>8</v>
      </c>
      <c r="J35" s="118">
        <v>45</v>
      </c>
    </row>
    <row r="36" spans="1:10" ht="18" customHeight="1" thickBot="1">
      <c r="A36" s="34">
        <v>2129</v>
      </c>
      <c r="B36" s="29" t="s">
        <v>45</v>
      </c>
      <c r="C36" s="70">
        <v>14</v>
      </c>
      <c r="D36" s="139">
        <v>32</v>
      </c>
      <c r="E36" s="119">
        <v>2210</v>
      </c>
      <c r="F36" s="280" t="s">
        <v>37</v>
      </c>
      <c r="G36" s="281"/>
      <c r="H36" s="282"/>
      <c r="I36" s="120">
        <v>6</v>
      </c>
      <c r="J36" s="143">
        <v>23</v>
      </c>
    </row>
    <row r="37" spans="1:10" s="100" customFormat="1" ht="18" customHeight="1" thickBot="1">
      <c r="A37" s="111">
        <v>3217</v>
      </c>
      <c r="B37" s="37" t="s">
        <v>41</v>
      </c>
      <c r="C37" s="72">
        <v>10</v>
      </c>
      <c r="D37" s="112">
        <v>30</v>
      </c>
      <c r="E37" s="96"/>
      <c r="F37" s="97"/>
      <c r="G37" s="98"/>
      <c r="H37" s="98"/>
      <c r="I37" s="99"/>
      <c r="J37" s="82"/>
    </row>
    <row r="38" spans="1:10" ht="18" customHeight="1" thickBot="1">
      <c r="A38" s="34">
        <v>4026</v>
      </c>
      <c r="B38" s="29" t="s">
        <v>39</v>
      </c>
      <c r="C38" s="70">
        <v>8</v>
      </c>
      <c r="D38" s="139">
        <v>44</v>
      </c>
      <c r="E38" s="121" t="s">
        <v>24</v>
      </c>
      <c r="F38" s="283" t="s">
        <v>62</v>
      </c>
      <c r="G38" s="284"/>
      <c r="H38" s="285"/>
      <c r="I38" s="104" t="s">
        <v>26</v>
      </c>
      <c r="J38" s="68"/>
    </row>
    <row r="39" spans="1:10" ht="18" customHeight="1" thickTop="1">
      <c r="A39" s="13">
        <v>4026</v>
      </c>
      <c r="B39" s="8" t="s">
        <v>43</v>
      </c>
      <c r="C39" s="69">
        <v>12</v>
      </c>
      <c r="D39" s="112">
        <v>29</v>
      </c>
      <c r="E39" s="105">
        <v>1010</v>
      </c>
      <c r="F39" s="268" t="s">
        <v>47</v>
      </c>
      <c r="G39" s="269"/>
      <c r="H39" s="270"/>
      <c r="I39" s="107">
        <v>16</v>
      </c>
      <c r="J39" s="117">
        <v>50</v>
      </c>
    </row>
    <row r="40" spans="1:10" ht="18" customHeight="1" thickBot="1">
      <c r="A40" s="113">
        <v>3206</v>
      </c>
      <c r="B40" s="114" t="s">
        <v>32</v>
      </c>
      <c r="C40" s="115">
        <v>1</v>
      </c>
      <c r="D40" s="140">
        <v>32</v>
      </c>
      <c r="E40" s="122">
        <v>4026</v>
      </c>
      <c r="F40" s="286" t="s">
        <v>39</v>
      </c>
      <c r="G40" s="281"/>
      <c r="H40" s="282"/>
      <c r="I40" s="144">
        <v>8</v>
      </c>
      <c r="J40" s="145">
        <v>46</v>
      </c>
    </row>
    <row r="41" spans="1:10" s="100" customFormat="1" ht="18" customHeight="1" thickBot="1" thickTop="1">
      <c r="A41" s="89"/>
      <c r="B41" s="89"/>
      <c r="C41" s="90"/>
      <c r="D41" s="82"/>
      <c r="E41" s="96"/>
      <c r="F41" s="97"/>
      <c r="G41" s="98"/>
      <c r="H41" s="98"/>
      <c r="I41" s="99"/>
      <c r="J41" s="82"/>
    </row>
    <row r="42" spans="1:10" ht="18" customHeight="1" thickBot="1">
      <c r="A42" s="89"/>
      <c r="B42" s="89"/>
      <c r="C42" s="90"/>
      <c r="D42" s="101"/>
      <c r="E42" s="102" t="s">
        <v>24</v>
      </c>
      <c r="F42" s="287" t="s">
        <v>74</v>
      </c>
      <c r="G42" s="288"/>
      <c r="H42" s="289"/>
      <c r="I42" s="104" t="s">
        <v>26</v>
      </c>
      <c r="J42" s="68"/>
    </row>
    <row r="43" spans="1:10" ht="18" customHeight="1" thickTop="1">
      <c r="A43" s="91"/>
      <c r="B43" s="92"/>
      <c r="C43" s="93"/>
      <c r="D43" s="82"/>
      <c r="E43" s="105">
        <v>2210</v>
      </c>
      <c r="F43" s="268" t="s">
        <v>37</v>
      </c>
      <c r="G43" s="269"/>
      <c r="H43" s="270"/>
      <c r="I43" s="107">
        <v>6</v>
      </c>
      <c r="J43" s="117">
        <v>47</v>
      </c>
    </row>
    <row r="44" spans="1:10" ht="18" customHeight="1" thickBot="1">
      <c r="A44" s="89"/>
      <c r="B44" s="89"/>
      <c r="C44" s="90"/>
      <c r="D44" s="82"/>
      <c r="E44" s="122">
        <v>3206</v>
      </c>
      <c r="F44" s="286" t="s">
        <v>32</v>
      </c>
      <c r="G44" s="281"/>
      <c r="H44" s="282"/>
      <c r="I44" s="123">
        <v>1</v>
      </c>
      <c r="J44" s="145">
        <v>40</v>
      </c>
    </row>
    <row r="45" spans="1:4" ht="18" customHeight="1" thickTop="1">
      <c r="A45" s="89"/>
      <c r="B45" s="89"/>
      <c r="C45" s="90"/>
      <c r="D45" s="82"/>
    </row>
    <row r="46" spans="1:4" ht="18" customHeight="1">
      <c r="A46" s="89"/>
      <c r="B46" s="89"/>
      <c r="C46" s="90"/>
      <c r="D46" s="82"/>
    </row>
    <row r="47" spans="1:4" ht="18" customHeight="1">
      <c r="A47" s="89"/>
      <c r="B47" s="89"/>
      <c r="C47" s="90"/>
      <c r="D47" s="82"/>
    </row>
    <row r="48" spans="1:4" ht="18" customHeight="1">
      <c r="A48" s="91"/>
      <c r="B48" s="92"/>
      <c r="C48" s="93"/>
      <c r="D48" s="82"/>
    </row>
    <row r="49" spans="1:4" ht="18" customHeight="1">
      <c r="A49" s="89"/>
      <c r="B49" s="89"/>
      <c r="C49" s="90"/>
      <c r="D49" s="82"/>
    </row>
    <row r="50" spans="1:4" ht="18" customHeight="1">
      <c r="A50" s="89"/>
      <c r="B50" s="89"/>
      <c r="C50" s="90"/>
      <c r="D50" s="82"/>
    </row>
    <row r="51" spans="1:4" ht="18" customHeight="1">
      <c r="A51" s="91"/>
      <c r="B51" s="92"/>
      <c r="C51" s="93"/>
      <c r="D51" s="82"/>
    </row>
    <row r="52" spans="1:4" ht="18" customHeight="1">
      <c r="A52" s="89"/>
      <c r="B52" s="89"/>
      <c r="C52" s="90"/>
      <c r="D52" s="82"/>
    </row>
    <row r="53" spans="1:4" ht="18" customHeight="1">
      <c r="A53" s="89"/>
      <c r="B53" s="89"/>
      <c r="C53" s="90"/>
      <c r="D53" s="82"/>
    </row>
  </sheetData>
  <sheetProtection/>
  <mergeCells count="20">
    <mergeCell ref="F39:H39"/>
    <mergeCell ref="F40:H40"/>
    <mergeCell ref="F42:H42"/>
    <mergeCell ref="F43:H43"/>
    <mergeCell ref="F44:H44"/>
    <mergeCell ref="A4:C13"/>
    <mergeCell ref="F33:H33"/>
    <mergeCell ref="F32:H32"/>
    <mergeCell ref="F34:H34"/>
    <mergeCell ref="F35:H35"/>
    <mergeCell ref="F36:H36"/>
    <mergeCell ref="F38:H38"/>
    <mergeCell ref="G11:G14"/>
    <mergeCell ref="H11:H14"/>
    <mergeCell ref="D11:D14"/>
    <mergeCell ref="E11:E14"/>
    <mergeCell ref="F11:F14"/>
    <mergeCell ref="D4:J10"/>
    <mergeCell ref="I11:I14"/>
    <mergeCell ref="J11:J14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cd 69</cp:lastModifiedBy>
  <cp:lastPrinted>2011-05-02T11:35:56Z</cp:lastPrinted>
  <dcterms:created xsi:type="dcterms:W3CDTF">2011-05-02T07:17:52Z</dcterms:created>
  <dcterms:modified xsi:type="dcterms:W3CDTF">2011-05-02T11:42:12Z</dcterms:modified>
  <cp:category/>
  <cp:version/>
  <cp:contentType/>
  <cp:contentStatus/>
</cp:coreProperties>
</file>